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kázky 2021\18 - Projekty\2118070 - ZŠ Červené domky,Hodonín\Projektová dokumentace\SO 06\RZP - uznatelné_neuznatelné\"/>
    </mc:Choice>
  </mc:AlternateContent>
  <xr:revisionPtr revIDLastSave="0" documentId="13_ncr:1_{FF3C4C20-3795-4906-9BF1-5B8AD0A2CF82}" xr6:coauthVersionLast="47" xr6:coauthVersionMax="47" xr10:uidLastSave="{00000000-0000-0000-0000-000000000000}"/>
  <bookViews>
    <workbookView xWindow="-120" yWindow="-120" windowWidth="38640" windowHeight="21240" xr2:uid="{787EC723-303E-4087-A75A-923CE4FC010B}"/>
  </bookViews>
  <sheets>
    <sheet name="TĚLOCVIČNA" sheetId="4" r:id="rId1"/>
  </sheets>
  <definedNames>
    <definedName name="_xlnm._FilterDatabase" localSheetId="0" hidden="1">TĚLOCVIČNA!$A$9:$M$221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17" i="4" l="1"/>
  <c r="M217" i="4" s="1"/>
  <c r="L216" i="4"/>
  <c r="M216" i="4" s="1"/>
  <c r="L215" i="4"/>
  <c r="M215" i="4" s="1"/>
  <c r="L214" i="4"/>
  <c r="M214" i="4" s="1"/>
  <c r="L213" i="4"/>
  <c r="M213" i="4" s="1"/>
  <c r="L212" i="4"/>
  <c r="M212" i="4" s="1"/>
  <c r="L211" i="4"/>
  <c r="M211" i="4" s="1"/>
  <c r="L210" i="4"/>
  <c r="M210" i="4" s="1"/>
  <c r="L206" i="4"/>
  <c r="M206" i="4" s="1"/>
  <c r="L205" i="4"/>
  <c r="M205" i="4" s="1"/>
  <c r="L204" i="4"/>
  <c r="M204" i="4" s="1"/>
  <c r="L203" i="4"/>
  <c r="M203" i="4" s="1"/>
  <c r="L202" i="4"/>
  <c r="M202" i="4" s="1"/>
  <c r="L200" i="4"/>
  <c r="M200" i="4" s="1"/>
  <c r="L198" i="4"/>
  <c r="M198" i="4" s="1"/>
  <c r="L196" i="4"/>
  <c r="M196" i="4" s="1"/>
  <c r="L185" i="4"/>
  <c r="M185" i="4" s="1"/>
  <c r="L173" i="4"/>
  <c r="M173" i="4" s="1"/>
  <c r="L171" i="4"/>
  <c r="M171" i="4" s="1"/>
  <c r="L169" i="4"/>
  <c r="M169" i="4" s="1"/>
  <c r="L168" i="4"/>
  <c r="M168" i="4" s="1"/>
  <c r="L167" i="4"/>
  <c r="M167" i="4" s="1"/>
  <c r="L165" i="4"/>
  <c r="M165" i="4" s="1"/>
  <c r="L164" i="4"/>
  <c r="M164" i="4" s="1"/>
  <c r="L162" i="4"/>
  <c r="M162" i="4" s="1"/>
  <c r="L160" i="4"/>
  <c r="M160" i="4" s="1"/>
  <c r="L158" i="4"/>
  <c r="M158" i="4" s="1"/>
  <c r="L156" i="4"/>
  <c r="M156" i="4" s="1"/>
  <c r="L154" i="4"/>
  <c r="M154" i="4" s="1"/>
  <c r="L153" i="4"/>
  <c r="M153" i="4" s="1"/>
  <c r="L151" i="4"/>
  <c r="M151" i="4" s="1"/>
  <c r="L150" i="4"/>
  <c r="M150" i="4" s="1"/>
  <c r="L148" i="4"/>
  <c r="M148" i="4" s="1"/>
  <c r="L146" i="4"/>
  <c r="M146" i="4" s="1"/>
  <c r="L145" i="4"/>
  <c r="M145" i="4" s="1"/>
  <c r="L110" i="4"/>
  <c r="M110" i="4" s="1"/>
  <c r="L105" i="4"/>
  <c r="M105" i="4" s="1"/>
  <c r="L104" i="4"/>
  <c r="M104" i="4" s="1"/>
  <c r="L103" i="4"/>
  <c r="M103" i="4" s="1"/>
  <c r="L102" i="4"/>
  <c r="M102" i="4" s="1"/>
  <c r="L101" i="4"/>
  <c r="M101" i="4" s="1"/>
  <c r="L99" i="4"/>
  <c r="M99" i="4" s="1"/>
  <c r="L97" i="4"/>
  <c r="M97" i="4" s="1"/>
  <c r="L95" i="4"/>
  <c r="M95" i="4" s="1"/>
  <c r="L84" i="4"/>
  <c r="M84" i="4" s="1"/>
  <c r="L79" i="4"/>
  <c r="M79" i="4" s="1"/>
  <c r="L78" i="4"/>
  <c r="M78" i="4" s="1"/>
  <c r="L69" i="4"/>
  <c r="M69" i="4" s="1"/>
  <c r="L67" i="4"/>
  <c r="M67" i="4" s="1"/>
  <c r="L66" i="4"/>
  <c r="M66" i="4" s="1"/>
  <c r="L64" i="4"/>
  <c r="M64" i="4" s="1"/>
  <c r="L63" i="4"/>
  <c r="M63" i="4" s="1"/>
  <c r="L62" i="4"/>
  <c r="M62" i="4" s="1"/>
  <c r="L60" i="4"/>
  <c r="M60" i="4" s="1"/>
  <c r="L58" i="4"/>
  <c r="M58" i="4" s="1"/>
  <c r="L56" i="4"/>
  <c r="M56" i="4" s="1"/>
  <c r="L54" i="4"/>
  <c r="M54" i="4" s="1"/>
  <c r="L52" i="4"/>
  <c r="M52" i="4" s="1"/>
  <c r="L50" i="4"/>
  <c r="M50" i="4" s="1"/>
  <c r="L48" i="4"/>
  <c r="M48" i="4" s="1"/>
  <c r="L47" i="4"/>
  <c r="M47" i="4" s="1"/>
  <c r="L12" i="4"/>
  <c r="M12" i="4" s="1"/>
  <c r="J217" i="4"/>
  <c r="J216" i="4"/>
  <c r="J215" i="4"/>
  <c r="J214" i="4"/>
  <c r="J213" i="4"/>
  <c r="J212" i="4"/>
  <c r="J211" i="4"/>
  <c r="J210" i="4"/>
  <c r="J206" i="4"/>
  <c r="J205" i="4"/>
  <c r="J204" i="4"/>
  <c r="J203" i="4"/>
  <c r="J202" i="4"/>
  <c r="J200" i="4"/>
  <c r="J198" i="4"/>
  <c r="J196" i="4"/>
  <c r="J185" i="4"/>
  <c r="J173" i="4"/>
  <c r="J171" i="4"/>
  <c r="J169" i="4"/>
  <c r="J168" i="4"/>
  <c r="J167" i="4"/>
  <c r="J165" i="4"/>
  <c r="J164" i="4"/>
  <c r="J162" i="4"/>
  <c r="J160" i="4"/>
  <c r="J158" i="4"/>
  <c r="J156" i="4"/>
  <c r="J154" i="4"/>
  <c r="J153" i="4"/>
  <c r="J151" i="4"/>
  <c r="J150" i="4"/>
  <c r="J148" i="4"/>
  <c r="J146" i="4"/>
  <c r="J145" i="4"/>
  <c r="J110" i="4"/>
  <c r="J105" i="4"/>
  <c r="J104" i="4"/>
  <c r="J103" i="4"/>
  <c r="J102" i="4"/>
  <c r="J101" i="4"/>
  <c r="J99" i="4"/>
  <c r="J97" i="4"/>
  <c r="J95" i="4"/>
  <c r="J84" i="4"/>
  <c r="J79" i="4"/>
  <c r="J78" i="4"/>
  <c r="J69" i="4"/>
  <c r="J67" i="4"/>
  <c r="J66" i="4"/>
  <c r="J64" i="4"/>
  <c r="J63" i="4"/>
  <c r="J62" i="4"/>
  <c r="J60" i="4"/>
  <c r="J58" i="4"/>
  <c r="J56" i="4"/>
  <c r="J54" i="4"/>
  <c r="J52" i="4"/>
  <c r="J50" i="4"/>
  <c r="J48" i="4"/>
  <c r="J47" i="4"/>
  <c r="J12" i="4"/>
  <c r="G217" i="4"/>
  <c r="G216" i="4"/>
  <c r="G215" i="4"/>
  <c r="G214" i="4"/>
  <c r="G213" i="4"/>
  <c r="G212" i="4"/>
  <c r="G211" i="4"/>
  <c r="G210" i="4"/>
  <c r="G206" i="4"/>
  <c r="G205" i="4"/>
  <c r="G204" i="4"/>
  <c r="G203" i="4"/>
  <c r="G202" i="4"/>
  <c r="G200" i="4"/>
  <c r="G198" i="4"/>
  <c r="G196" i="4"/>
  <c r="G185" i="4"/>
  <c r="G173" i="4"/>
  <c r="G171" i="4"/>
  <c r="G169" i="4"/>
  <c r="G168" i="4"/>
  <c r="G167" i="4"/>
  <c r="G165" i="4"/>
  <c r="G164" i="4"/>
  <c r="G162" i="4"/>
  <c r="G160" i="4"/>
  <c r="G158" i="4"/>
  <c r="G156" i="4"/>
  <c r="G154" i="4"/>
  <c r="G153" i="4"/>
  <c r="G151" i="4"/>
  <c r="G150" i="4"/>
  <c r="G148" i="4"/>
  <c r="G146" i="4"/>
  <c r="G145" i="4"/>
  <c r="G110" i="4"/>
  <c r="G105" i="4"/>
  <c r="G104" i="4"/>
  <c r="G103" i="4"/>
  <c r="G102" i="4"/>
  <c r="G101" i="4"/>
  <c r="G99" i="4"/>
  <c r="G97" i="4"/>
  <c r="G95" i="4"/>
  <c r="G84" i="4"/>
  <c r="G79" i="4"/>
  <c r="G78" i="4"/>
  <c r="G69" i="4"/>
  <c r="G67" i="4"/>
  <c r="G66" i="4"/>
  <c r="G64" i="4"/>
  <c r="G63" i="4"/>
  <c r="G62" i="4"/>
  <c r="G60" i="4"/>
  <c r="G58" i="4"/>
  <c r="G56" i="4"/>
  <c r="G54" i="4"/>
  <c r="G52" i="4"/>
  <c r="G50" i="4"/>
  <c r="G48" i="4"/>
  <c r="G47" i="4"/>
  <c r="G12" i="4"/>
  <c r="G218" i="4" l="1"/>
  <c r="M181" i="4"/>
  <c r="J207" i="4"/>
  <c r="G80" i="4"/>
  <c r="J218" i="4"/>
  <c r="G106" i="4"/>
  <c r="M207" i="4"/>
  <c r="G207" i="4"/>
  <c r="J80" i="4"/>
  <c r="M80" i="4"/>
  <c r="M218" i="4"/>
  <c r="G181" i="4"/>
  <c r="J106" i="4"/>
  <c r="J181" i="4"/>
  <c r="M106" i="4"/>
  <c r="G220" i="4" l="1"/>
  <c r="M220" i="4" s="1"/>
  <c r="M221" i="4" s="1"/>
  <c r="J220" i="4"/>
  <c r="J221" i="4" s="1"/>
  <c r="G221" i="4" l="1"/>
</calcChain>
</file>

<file path=xl/sharedStrings.xml><?xml version="1.0" encoding="utf-8"?>
<sst xmlns="http://schemas.openxmlformats.org/spreadsheetml/2006/main" count="571" uniqueCount="236">
  <si>
    <t>Název</t>
  </si>
  <si>
    <t/>
  </si>
  <si>
    <t>Pozice</t>
  </si>
  <si>
    <t>Mj</t>
  </si>
  <si>
    <t>Počet</t>
  </si>
  <si>
    <t>Materiál</t>
  </si>
  <si>
    <t>ks</t>
  </si>
  <si>
    <t>Jednotka včetně:</t>
  </si>
  <si>
    <t>- filtr F7 - přívod vzduchu</t>
  </si>
  <si>
    <t>- ventilátor s EC motorem - 2ks</t>
  </si>
  <si>
    <t>bm</t>
  </si>
  <si>
    <t>m2</t>
  </si>
  <si>
    <t xml:space="preserve"> - vhodný k umístění na police / klenby a do vyvýšených částí prostoru</t>
  </si>
  <si>
    <t xml:space="preserve"> - dokáže snadno a rychle rozptýlit vůni do ovzduší, díky cold-air difuzi (studená pára)</t>
  </si>
  <si>
    <t xml:space="preserve"> - IFRA CLASS 11.A</t>
  </si>
  <si>
    <t xml:space="preserve"> - 18,7x28,5x36h cm, váha 5,2kg</t>
  </si>
  <si>
    <t xml:space="preserve"> - možnost výběru z přednastavených programů či vlastní nastavení</t>
  </si>
  <si>
    <t xml:space="preserve"> - lze napojit do vzduchotechniky</t>
  </si>
  <si>
    <t>2.01</t>
  </si>
  <si>
    <t>Ostatní náklady</t>
  </si>
  <si>
    <t>Montážní, spojovací a těsnící materiál materiál (závitové tyče, matice, šrouby, objímky, ...)</t>
  </si>
  <si>
    <t>hod</t>
  </si>
  <si>
    <t>Ostatní náklady - celkem</t>
  </si>
  <si>
    <t>Materiál celkem</t>
  </si>
  <si>
    <t>Cena celkem Kč bez DPH</t>
  </si>
  <si>
    <t>Cena celkem Kč vč. 21% DPH</t>
  </si>
  <si>
    <t>Investor :</t>
  </si>
  <si>
    <t>Dodávka</t>
  </si>
  <si>
    <t>IZOLACE</t>
  </si>
  <si>
    <t>Svislý přesun materiálu a osob, vnitrostaveništní přesuny</t>
  </si>
  <si>
    <t>Zvedací mechanismy, plošiny, lešení, jeřáb</t>
  </si>
  <si>
    <t>Přidružené a pomocné výkony (blíže nespicifikované, ale potřebné práce nutné ke zhotovení díla)</t>
  </si>
  <si>
    <t>Zednické výpomoci (vysekání drážek apod.)</t>
  </si>
  <si>
    <t>Dodavatelská dokumentace</t>
  </si>
  <si>
    <t>Koordinační činnost a režijní náklady</t>
  </si>
  <si>
    <t>Doprava</t>
  </si>
  <si>
    <t>Akce:</t>
  </si>
  <si>
    <t>Místo stavby :</t>
  </si>
  <si>
    <t>2.01a</t>
  </si>
  <si>
    <t>- Napětí: 400 V</t>
  </si>
  <si>
    <t>- filtr M5 - odvod vzduchu</t>
  </si>
  <si>
    <t>TLUMIČ HLUKU BUŇKOVÝ
pro instalaci do vzduchotechnického potrubí
typ s děrovaným plechem</t>
  </si>
  <si>
    <t>VŮNĚ DO VZT</t>
  </si>
  <si>
    <t>VENKOVNÍ KONDENZAČNÍ JEDNOTKA</t>
  </si>
  <si>
    <t>ŘÍZENÍ KONDENZAČNÍ JEDNOTKY</t>
  </si>
  <si>
    <t>Komunikační modul kondenzační jednotky</t>
  </si>
  <si>
    <t>KABELÁŽE</t>
  </si>
  <si>
    <t>PROOPOJENÍ Cu POTRUBÍM</t>
  </si>
  <si>
    <t>MONTÁŽNÍ MATERIÁL</t>
  </si>
  <si>
    <t>Antivibrační silentbloky (4 ks)</t>
  </si>
  <si>
    <t>Chladivo R32</t>
  </si>
  <si>
    <t>kg</t>
  </si>
  <si>
    <t>O.01</t>
  </si>
  <si>
    <t>O.02</t>
  </si>
  <si>
    <t>O.03</t>
  </si>
  <si>
    <t>O.04</t>
  </si>
  <si>
    <t>O.07</t>
  </si>
  <si>
    <t>O.09</t>
  </si>
  <si>
    <t>O.11</t>
  </si>
  <si>
    <t>- Podstavné nohy</t>
  </si>
  <si>
    <t>2.02</t>
  </si>
  <si>
    <t>2.03</t>
  </si>
  <si>
    <t>2.04</t>
  </si>
  <si>
    <t xml:space="preserve"> - Protiproudý rekuperační výměník</t>
  </si>
  <si>
    <t>- přímý chladič</t>
  </si>
  <si>
    <t>Tlumič hluku - buňkový - G 200x500 - 1000 mm</t>
  </si>
  <si>
    <t>Přenosný osvěžovač pro napojení do VZT</t>
  </si>
  <si>
    <t>2.05</t>
  </si>
  <si>
    <t>2.06</t>
  </si>
  <si>
    <t xml:space="preserve"> - chladivo R32, inverter</t>
  </si>
  <si>
    <t>2a.01</t>
  </si>
  <si>
    <t>2a.02</t>
  </si>
  <si>
    <t>2a.03</t>
  </si>
  <si>
    <t>2a.04</t>
  </si>
  <si>
    <t>2a.90</t>
  </si>
  <si>
    <t>2a.91</t>
  </si>
  <si>
    <t>2a.92</t>
  </si>
  <si>
    <t>2a.93</t>
  </si>
  <si>
    <t>3.03.01</t>
  </si>
  <si>
    <t>3.03.02</t>
  </si>
  <si>
    <t>3.04.01</t>
  </si>
  <si>
    <t>3.04.02</t>
  </si>
  <si>
    <t>3.05</t>
  </si>
  <si>
    <t>3.60</t>
  </si>
  <si>
    <t>- Externí statický tlak jednotky: 400 Pa (přívod)</t>
  </si>
  <si>
    <t>- Externí statický tlak jednotky: 400 Pa (odvod)</t>
  </si>
  <si>
    <t xml:space="preserve"> - Dodávka vcelku</t>
  </si>
  <si>
    <t>2118070</t>
  </si>
  <si>
    <t>Hodonín, Jihomoravský kraj</t>
  </si>
  <si>
    <t>Město Hodonín, Masarykovo náměstí 53/1, 695 35 Hodonín</t>
  </si>
  <si>
    <t>REKUPERAČNÍ JEDNOTKA
KOMPAKTNÍ s protiproudým výměníkem
NÁSTŘEŠNÍ PROVEDENÍ</t>
  </si>
  <si>
    <t xml:space="preserve"> -Účinnost rekuperace zimní (letní): 91 (83) %</t>
  </si>
  <si>
    <t>- Uzavírací klapka na hrdle e1 - servopohon LF24 - 1 ks</t>
  </si>
  <si>
    <t>- Uzavírací klapka na hrdle i1 - servopohon LF24 - 1 ks</t>
  </si>
  <si>
    <t>- By-pass klapka (integrovaná v jednotce) - servopohon LM24A - 1 ks</t>
  </si>
  <si>
    <t>- možnost ovládání přes internet - přivedení UTP kabelu - profese EZ</t>
  </si>
  <si>
    <t>Nátrubek na odvod kondenzátu</t>
  </si>
  <si>
    <t>Nátrubek na odvod kondenzátu, pozink, Ø30 mm</t>
  </si>
  <si>
    <t>do obvodu 2400 mm, vč. 35% tvarovek</t>
  </si>
  <si>
    <t>ČTYŘHRANNÉ PORUBÍ
skupiny I., třída těsnosti "B"</t>
  </si>
  <si>
    <t>do obvodu 1000 mm, vč. 30% tvarovek</t>
  </si>
  <si>
    <t>Konstrukce pod VZT jednotku, opatřena ochranou proti povětrnostním vlivům, úprava RAL dle investora, výška konstrukce min. 500 mm, vč. patek na uchycení</t>
  </si>
  <si>
    <t xml:space="preserve"> - Akust. Tlak ve 3m - 57 dB(A)</t>
  </si>
  <si>
    <t>Montáž</t>
  </si>
  <si>
    <t>Montáž celkem</t>
  </si>
  <si>
    <t xml:space="preserve"> - Nástřešní svislé provedení 4/10</t>
  </si>
  <si>
    <t xml:space="preserve"> - Osazení hrdel, konfigurace 10</t>
  </si>
  <si>
    <t>Kompaktní rekuperační jednotka s protiproudým výměníkem
s přímým výparem ve funkci tepelného čerpadla pro dohřev přiváděného vzduchu a pro dochlazení přívodního vzduchu 
dodávka vcelku
Jednotka splňuje ErP (Ecodesign) - nařízení EU 1253/2014, platné od 1.1.2016 i 1.1.2018</t>
  </si>
  <si>
    <t xml:space="preserve"> - Vzduchové množství: 4000 m3/h (přívod)</t>
  </si>
  <si>
    <t xml:space="preserve"> - Vzduchové množství: 4000 m3/h (odvod)</t>
  </si>
  <si>
    <t>- Příkon v pracovním bodě: 1,30 kW (přívod)</t>
  </si>
  <si>
    <t>- Příkon v pracovním bodě: 1,00 kW (odvod)</t>
  </si>
  <si>
    <t>- Maximální příkon pro dimenzování: 2,5 kW (přívod i odvod)</t>
  </si>
  <si>
    <t>- Maximální proud pro dimenzování: 3,8 A (přívod i odvod)</t>
  </si>
  <si>
    <t>- Přímý chladič: 10,48 kW; R32</t>
  </si>
  <si>
    <t>- Pružná manžeta - 3 ks</t>
  </si>
  <si>
    <t>- eliminátor kapek a sací kus na hrdle e1</t>
  </si>
  <si>
    <t>- regulační modul uvnitř jednotky</t>
  </si>
  <si>
    <t>- hlavní vypínač - SW</t>
  </si>
  <si>
    <t>- nástřešní ležaté provedení</t>
  </si>
  <si>
    <t>- standardní sifon Ø32/40 mm - 2 ks</t>
  </si>
  <si>
    <t xml:space="preserve"> - Výška x délka x hloubka = 990 x 2560 x 1605 mm</t>
  </si>
  <si>
    <t xml:space="preserve"> - Hmotnost: cca 523 kg</t>
  </si>
  <si>
    <t>Odvod kondenzátu od jednotky - profese ZTI - svedeno pod jednotku</t>
  </si>
  <si>
    <t>Konstrukce pod VZT jednotku, opatřena ochranou proti povětrnostním vlivům, úprava RAL dle investora, výška konstrukce min. 300 mm, vč. patek na uchycení, max. zatížení 100 kg/m2 (nutnost min. 6 podpor)</t>
  </si>
  <si>
    <t>2.01b</t>
  </si>
  <si>
    <t>TEXTILNÍ RUKÁVEC</t>
  </si>
  <si>
    <t>Textilní rukávec kruhový, rozměr 450 mm, celková délka 25 000 mm, z boků pod úhlem 130° se nachází dýzy, ze spodu rukávce je perforace, první konec začátek, druhý konec zaslepení, 5 ks ZIP 450, Průtok 4000 m3/h, použitelný přetlak 100 Pa, Tlaková ztráta třením = 8,7 Pa, Tkanina PMS - 100% polyester, nekonečné vlákno (multifilament), hmotnost 214 g/m2, tloušťka 0,30 mm, prodyšnost 55 m3/h/m2 při 120 Pa, pevnost (osnova/útek) 1830/1020 N (ČSN EN ISO 13934-1), teplotní odolnost -60 až 110°C, srážlivost (osnova/útek) 0,5/0,5 % při 40°C dle ČSN EN ISO 6330-2000, vhodná pro čisté prostory - třída č. 4, pratelná v praččce, barva světle šedá, hmotnost cca 10 kg
vč. montážního materiálu</t>
  </si>
  <si>
    <t>VELKOPLOŠNÁ VYÚSTKA
pletivová</t>
  </si>
  <si>
    <t>do obvodu 3000 mm, vč. 40% tvarovek</t>
  </si>
  <si>
    <t>do obvodu 2000 mm, vč. 40% tvarovek</t>
  </si>
  <si>
    <t>Zařízení 2a - Zdroj chladu/ tepla pro zařízení 2</t>
  </si>
  <si>
    <t>Zařízení 2a - Zdroj chladu/ tepla pro zařízení 2 - celkem</t>
  </si>
  <si>
    <t>2.20.01</t>
  </si>
  <si>
    <t>2.20.02</t>
  </si>
  <si>
    <t>2.20.03</t>
  </si>
  <si>
    <t>Cu potrubí 10/16 mm, vč. komunikace, izolace, případné lišty</t>
  </si>
  <si>
    <t>3.01</t>
  </si>
  <si>
    <t xml:space="preserve"> - Nástřešní svislé provedení 3/8</t>
  </si>
  <si>
    <t xml:space="preserve"> - Osazení hrdel, konfigurace 8</t>
  </si>
  <si>
    <t xml:space="preserve"> - Vzduchové množství: 2280 m3/h (přívod)</t>
  </si>
  <si>
    <t xml:space="preserve"> - Vzduchové množství: 2280 m3/h (odvod)</t>
  </si>
  <si>
    <t>- Příkon v pracovním bodě: 0,90 kW (přívod)</t>
  </si>
  <si>
    <t>- Příkon v pracovním bodě: 0,76 kW (odvod)</t>
  </si>
  <si>
    <t>- Maximální proud pro dimenzování: 4,0 A (přívod i odvod)</t>
  </si>
  <si>
    <t xml:space="preserve"> -Účinnost rekuperace zimní (letní): 91 (84) %</t>
  </si>
  <si>
    <t>- Přímý chladič: 7,54 kW; R32</t>
  </si>
  <si>
    <t xml:space="preserve"> - Výška x délka x hloubka = 685 x 2560 x 1605 mm</t>
  </si>
  <si>
    <t xml:space="preserve"> - Hmotnost: cca 396 kg</t>
  </si>
  <si>
    <t>Velkoplošná pletivová vyústka 1250x630 mm</t>
  </si>
  <si>
    <t>3.01a</t>
  </si>
  <si>
    <t>3.01b</t>
  </si>
  <si>
    <r>
      <t xml:space="preserve">Konstrukce pod VZT jednotku, opatřena ochranou proti povětrnostním vlivům, úprava RAL dle investora, výška konstrukce min. 300 mm, vč. patek na uchycení, max. zatížení 100 kg/m2 (nutnost min. 6 podpor),
</t>
    </r>
    <r>
      <rPr>
        <b/>
        <sz val="9"/>
        <color rgb="FF000000"/>
        <rFont val="Arial"/>
        <family val="2"/>
        <charset val="238"/>
      </rPr>
      <t xml:space="preserve"> + příprava pro osazení venkovního rozvaděče EL (koordinace s profesí ELEKTRO)</t>
    </r>
  </si>
  <si>
    <t>3.02</t>
  </si>
  <si>
    <t>REGULAČNÍ KLAPKA
RUČNÍ PROVEDENÍ</t>
  </si>
  <si>
    <t>Regulační klapka s ručním ovládáním, 200x200 mm</t>
  </si>
  <si>
    <t>Regulační klapka s ručním ovládáním, 315x200 mm</t>
  </si>
  <si>
    <t>MŘÍŽKA DO HRANATÉHO POTRUBÍ
hliník</t>
  </si>
  <si>
    <t>3.04.03</t>
  </si>
  <si>
    <t>PLETIVOVÁ VYÚSTKA</t>
  </si>
  <si>
    <t>Pletivová vyústka 315x200 mm</t>
  </si>
  <si>
    <t>Vyústka do čtyřhranného potrubí, dvouřadá, upínání pružinami + upínací rámeček, 625x125, regulace R1, horizontální lamely, přívodní</t>
  </si>
  <si>
    <t>Vyústka do čtyřhranného potrubí, jednořadá, upínání pružinami + upínací rámeček, 600x200, regulace R1, horizontální lamely, odvodní</t>
  </si>
  <si>
    <t>3.06</t>
  </si>
  <si>
    <t>3.20.01</t>
  </si>
  <si>
    <t>do obvodu 2400 mm, vč. 50% tvarovek</t>
  </si>
  <si>
    <t>do obvodu 2000 mm, vč. 45% tvarovek</t>
  </si>
  <si>
    <t>3.20.02</t>
  </si>
  <si>
    <t>3.21.01</t>
  </si>
  <si>
    <t>3.21.02</t>
  </si>
  <si>
    <t>do obvodu 2000 mm, vč. 25% tvarovek</t>
  </si>
  <si>
    <t>do obvodu 1500 mm, vč. 35% tvarovek</t>
  </si>
  <si>
    <t>3.21.03</t>
  </si>
  <si>
    <t>3.70</t>
  </si>
  <si>
    <t>Zařízení 3a - Zdroj chladu/ tepla pro zařízení 3</t>
  </si>
  <si>
    <t>3a.01</t>
  </si>
  <si>
    <t>3a.02</t>
  </si>
  <si>
    <t>3a.03</t>
  </si>
  <si>
    <t>3a.04</t>
  </si>
  <si>
    <t>3a.90</t>
  </si>
  <si>
    <t>3a.91</t>
  </si>
  <si>
    <t>3a.92</t>
  </si>
  <si>
    <t>3a.93</t>
  </si>
  <si>
    <t>Kondenzační jednotka Qch= 13,40kW, Qt= 15,50kW</t>
  </si>
  <si>
    <t xml:space="preserve"> - Příkon 5,0 kW/ 400V/ max 14A; jištění přívodu 16 A</t>
  </si>
  <si>
    <t xml:space="preserve"> - Výška x šířka x hloubka = 998 x 940 x 320 mm</t>
  </si>
  <si>
    <t xml:space="preserve"> - hmotnost: 67 kg</t>
  </si>
  <si>
    <t xml:space="preserve"> - Propojení Cu 10/16</t>
  </si>
  <si>
    <t xml:space="preserve"> - Max. délka Cu - 50 m, max. převýšení - 30 m</t>
  </si>
  <si>
    <t xml:space="preserve"> - množství chladiva: 2700g</t>
  </si>
  <si>
    <t xml:space="preserve"> - Akust. Tlak ve 3m - 59 dB(A)</t>
  </si>
  <si>
    <t>Kondenzační jednotka Qch= 12,10kW, Qt= 13,50kW</t>
  </si>
  <si>
    <t xml:space="preserve"> - Příkon 4,0 kW/ 400V/ max 14A; jištění přívodu 16 A</t>
  </si>
  <si>
    <t xml:space="preserve"> - Výška x šířka x hloubka = 988 x 940 x 320 mm</t>
  </si>
  <si>
    <t>Zařízení 3a - Zdroj chladu/ tepla pro zařízení 3 - celkem</t>
  </si>
  <si>
    <t>VÝFUKOVÝ KUS
ZKOSENÍ 45°
z ALP potrubí</t>
  </si>
  <si>
    <t>Výfukový kus, zkosený pod úhlem 45° 1000x500 mm, materiál: ALP</t>
  </si>
  <si>
    <t>Výfukový kus, zkosený pod úhlem 45° 600x500 mm, materiál: ALP</t>
  </si>
  <si>
    <t>ČIDLA</t>
  </si>
  <si>
    <t>Prostorové čidlo CO2</t>
  </si>
  <si>
    <t>2.90</t>
  </si>
  <si>
    <t>2.91</t>
  </si>
  <si>
    <t>Prostorové čidlo VOC</t>
  </si>
  <si>
    <t>ČTYŘHRANNÉ POTRUBÍ ALP,
tloušťka izolace 30mm, třída těsnosti "C"
do exteriéru</t>
  </si>
  <si>
    <t>do obvodu 2000 mm, vč. 30% tvarovek</t>
  </si>
  <si>
    <t>Tepelná izolace, tl. 15 mm, KAUČUK</t>
  </si>
  <si>
    <t>DODÁVKA+MONTÁŽ</t>
  </si>
  <si>
    <t>Filtrdehydrátor + průhledítko</t>
  </si>
  <si>
    <t>Antivibrační silentbloky</t>
  </si>
  <si>
    <t>O.12</t>
  </si>
  <si>
    <t>km</t>
  </si>
  <si>
    <t>2.21.01</t>
  </si>
  <si>
    <t>2.21.02</t>
  </si>
  <si>
    <t>do obvodu 2400 mm, vč. 40% tvarovek</t>
  </si>
  <si>
    <t xml:space="preserve"> - elektrický přívod (230V), zásuvka</t>
  </si>
  <si>
    <t>Číslo Zakázky :</t>
  </si>
  <si>
    <t>Zařízení 3 - Teplovzdušné větrání zázemí tělocvičny v pavilonu tělocvična - celkem</t>
  </si>
  <si>
    <t>Zařízení 3 - Teplovzdušné větrání zázemí tělocvičny v pavilonu tělocvična</t>
  </si>
  <si>
    <t>Zařízení 2 - Teplovzdušné větrání tělocvičny v pavilonu tělocvična - celkem</t>
  </si>
  <si>
    <t>Zařízení 2 - Teplovzdušné větrání tělocvičny v pavilonu tělocvična</t>
  </si>
  <si>
    <t>OPLECHOVÁNÍ</t>
  </si>
  <si>
    <t>Oplechování venkovních prostupů</t>
  </si>
  <si>
    <t>3.07</t>
  </si>
  <si>
    <t>2.07</t>
  </si>
  <si>
    <t>2.70</t>
  </si>
  <si>
    <t xml:space="preserve"> - více viz příloha č. 9</t>
  </si>
  <si>
    <t>Topný kabel, el. Přívod zajistí profese EZ, předpoklad 2 bm</t>
  </si>
  <si>
    <t>3a.95</t>
  </si>
  <si>
    <t>2a.95</t>
  </si>
  <si>
    <t>Kabeláž mezi ovladačem, čidly a VZT jednotkou (viz schéma zapojení - příloha č. 7 technické zprávy); předpoklad 140 bm, vč. lišty</t>
  </si>
  <si>
    <t>Prokabelování MaR (předpoklad 10 m na jednotku), vč. lišty nebo uložení, Propojovací kabel 4x1,5, více viz příloha č. 9</t>
  </si>
  <si>
    <t>Kabeláž mezi ovladačem a VZT jednotkou (viz schéma zapojení - příloha č. 7 technické zprávy); předpoklad 35 bm, vč. lišty</t>
  </si>
  <si>
    <t>Stavební objekt:</t>
  </si>
  <si>
    <t>SO 06 TĚLOCVIČNA</t>
  </si>
  <si>
    <t>Zateplení, stavební úpravy a větrání pavilonů ZŠ U Červených domků v Hodoníně</t>
  </si>
  <si>
    <t>ROZPOČET - 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</si>
</sst>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4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 CE"/>
    </font>
    <font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AD5B"/>
        <bgColor indexed="64"/>
      </patternFill>
    </fill>
    <fill>
      <patternFill patternType="solid">
        <fgColor rgb="FF7FFFD4"/>
        <bgColor indexed="64"/>
      </patternFill>
    </fill>
    <fill>
      <patternFill patternType="solid">
        <fgColor rgb="FFFFFFFF"/>
        <bgColor rgb="FFF0F0F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9">
    <xf numFmtId="0" fontId="0" fillId="0" borderId="0" xfId="0"/>
    <xf numFmtId="164" fontId="5" fillId="0" borderId="1" xfId="1" applyNumberFormat="1" applyFont="1" applyBorder="1" applyAlignment="1">
      <alignment horizontal="center" vertical="center"/>
    </xf>
    <xf numFmtId="3" fontId="5" fillId="0" borderId="1" xfId="1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left" vertical="center"/>
    </xf>
    <xf numFmtId="4" fontId="8" fillId="3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right" vertical="center"/>
    </xf>
    <xf numFmtId="49" fontId="1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left" vertical="center"/>
    </xf>
    <xf numFmtId="4" fontId="1" fillId="3" borderId="2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8" fillId="0" borderId="0" xfId="0" applyFont="1"/>
    <xf numFmtId="49" fontId="1" fillId="6" borderId="1" xfId="0" applyNumberFormat="1" applyFont="1" applyFill="1" applyBorder="1" applyAlignment="1">
      <alignment horizontal="center"/>
    </xf>
    <xf numFmtId="49" fontId="1" fillId="6" borderId="1" xfId="0" applyNumberFormat="1" applyFont="1" applyFill="1" applyBorder="1" applyAlignment="1">
      <alignment horizontal="left"/>
    </xf>
    <xf numFmtId="4" fontId="1" fillId="6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/>
    <xf numFmtId="3" fontId="2" fillId="4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Border="1" applyAlignment="1">
      <alignment vertical="center"/>
    </xf>
    <xf numFmtId="49" fontId="7" fillId="0" borderId="4" xfId="0" applyNumberFormat="1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1" xfId="0" applyNumberFormat="1" applyFont="1" applyFill="1" applyBorder="1" applyAlignment="1" applyProtection="1">
      <alignment horizontal="right" vertical="center"/>
      <protection locked="0"/>
    </xf>
    <xf numFmtId="4" fontId="2" fillId="5" borderId="1" xfId="0" applyNumberFormat="1" applyFont="1" applyFill="1" applyBorder="1" applyAlignment="1" applyProtection="1">
      <alignment horizontal="right" vertical="center"/>
      <protection locked="0"/>
    </xf>
    <xf numFmtId="3" fontId="5" fillId="0" borderId="1" xfId="1" applyNumberFormat="1" applyFont="1" applyBorder="1" applyAlignment="1" applyProtection="1">
      <alignment vertical="center"/>
      <protection locked="0"/>
    </xf>
    <xf numFmtId="4" fontId="1" fillId="3" borderId="1" xfId="0" applyNumberFormat="1" applyFont="1" applyFill="1" applyBorder="1" applyAlignment="1" applyProtection="1">
      <alignment horizontal="right" vertical="center"/>
      <protection locked="0"/>
    </xf>
    <xf numFmtId="4" fontId="6" fillId="5" borderId="1" xfId="0" applyNumberFormat="1" applyFont="1" applyFill="1" applyBorder="1" applyAlignment="1" applyProtection="1">
      <alignment horizontal="right" vertical="center"/>
      <protection locked="0"/>
    </xf>
    <xf numFmtId="4" fontId="2" fillId="0" borderId="1" xfId="0" applyNumberFormat="1" applyFont="1" applyFill="1" applyBorder="1" applyAlignment="1" applyProtection="1">
      <alignment horizontal="right" vertical="center"/>
      <protection locked="0"/>
    </xf>
    <xf numFmtId="4" fontId="1" fillId="3" borderId="2" xfId="0" applyNumberFormat="1" applyFont="1" applyFill="1" applyBorder="1" applyAlignment="1" applyProtection="1">
      <alignment horizontal="right" vertical="center"/>
      <protection locked="0"/>
    </xf>
    <xf numFmtId="164" fontId="5" fillId="0" borderId="1" xfId="1" applyNumberFormat="1" applyFont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_POL.XLS" xfId="1" xr:uid="{1BA93C86-858A-455D-808D-5BE6D5C8E5DC}"/>
  </cellStyles>
  <dxfs count="0"/>
  <tableStyles count="0" defaultTableStyle="TableStyleMedium2" defaultPivotStyle="PivotStyleLight16"/>
  <colors>
    <mruColors>
      <color rgb="FFFF9979"/>
      <color rgb="FFFFC285"/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C6323-6D30-4950-B800-79BA0F4D4613}">
  <sheetPr>
    <tabColor theme="5" tint="-0.249977111117893"/>
    <pageSetUpPr fitToPage="1"/>
  </sheetPr>
  <dimension ref="A2:ALM261"/>
  <sheetViews>
    <sheetView tabSelected="1" zoomScaleNormal="100" workbookViewId="0">
      <pane ySplit="9" topLeftCell="A10" activePane="bottomLeft" state="frozen"/>
      <selection pane="bottomLeft" activeCell="C11" sqref="C11"/>
    </sheetView>
  </sheetViews>
  <sheetFormatPr defaultRowHeight="12" x14ac:dyDescent="0.25"/>
  <cols>
    <col min="1" max="1" width="9.140625" style="49"/>
    <col min="2" max="2" width="11.28515625" style="33" bestFit="1" customWidth="1"/>
    <col min="3" max="3" width="82.85546875" style="34" bestFit="1" customWidth="1"/>
    <col min="4" max="4" width="6.42578125" style="33" customWidth="1"/>
    <col min="5" max="5" width="6.42578125" style="35" customWidth="1"/>
    <col min="6" max="7" width="11.42578125" style="12" customWidth="1"/>
    <col min="8" max="8" width="2.42578125" style="3" customWidth="1"/>
    <col min="9" max="9" width="9.7109375" style="12" customWidth="1"/>
    <col min="10" max="10" width="11.42578125" style="12" customWidth="1"/>
    <col min="11" max="11" width="2.42578125" style="3" customWidth="1"/>
    <col min="12" max="12" width="9.140625" style="3" customWidth="1"/>
    <col min="13" max="13" width="11.28515625" style="3" customWidth="1"/>
    <col min="14" max="16384" width="9.140625" style="3"/>
  </cols>
  <sheetData>
    <row r="2" spans="2:13" ht="12" customHeight="1" x14ac:dyDescent="0.25">
      <c r="B2" s="54" t="s">
        <v>215</v>
      </c>
      <c r="C2" s="55" t="s">
        <v>87</v>
      </c>
      <c r="D2" s="63"/>
      <c r="E2" s="64"/>
      <c r="F2" s="57" t="s">
        <v>27</v>
      </c>
      <c r="G2" s="58"/>
      <c r="I2" s="57" t="s">
        <v>103</v>
      </c>
      <c r="J2" s="58"/>
      <c r="L2" s="57" t="s">
        <v>206</v>
      </c>
      <c r="M2" s="58"/>
    </row>
    <row r="3" spans="2:13" x14ac:dyDescent="0.25">
      <c r="B3" s="54"/>
      <c r="C3" s="55" t="s">
        <v>235</v>
      </c>
      <c r="D3" s="65"/>
      <c r="E3" s="66"/>
      <c r="F3" s="59"/>
      <c r="G3" s="60"/>
      <c r="I3" s="59"/>
      <c r="J3" s="60"/>
      <c r="K3" s="56"/>
      <c r="L3" s="59"/>
      <c r="M3" s="60"/>
    </row>
    <row r="4" spans="2:13" ht="15" customHeight="1" x14ac:dyDescent="0.25">
      <c r="B4" s="54" t="s">
        <v>36</v>
      </c>
      <c r="C4" s="55" t="s">
        <v>234</v>
      </c>
      <c r="D4" s="65"/>
      <c r="E4" s="67"/>
      <c r="F4" s="59"/>
      <c r="G4" s="60"/>
      <c r="I4" s="59"/>
      <c r="J4" s="60"/>
      <c r="L4" s="59"/>
      <c r="M4" s="60"/>
    </row>
    <row r="5" spans="2:13" ht="15" customHeight="1" x14ac:dyDescent="0.25">
      <c r="B5" s="54" t="s">
        <v>232</v>
      </c>
      <c r="C5" s="55" t="s">
        <v>233</v>
      </c>
      <c r="D5" s="65"/>
      <c r="E5" s="67"/>
      <c r="F5" s="59"/>
      <c r="G5" s="60"/>
      <c r="I5" s="59"/>
      <c r="J5" s="60"/>
      <c r="L5" s="59"/>
      <c r="M5" s="60"/>
    </row>
    <row r="6" spans="2:13" ht="15" customHeight="1" x14ac:dyDescent="0.25">
      <c r="B6" s="54" t="s">
        <v>37</v>
      </c>
      <c r="C6" s="55" t="s">
        <v>88</v>
      </c>
      <c r="D6" s="65"/>
      <c r="E6" s="67"/>
      <c r="F6" s="59"/>
      <c r="G6" s="60"/>
      <c r="I6" s="59"/>
      <c r="J6" s="60"/>
      <c r="L6" s="59"/>
      <c r="M6" s="60"/>
    </row>
    <row r="7" spans="2:13" ht="15" customHeight="1" x14ac:dyDescent="0.25">
      <c r="B7" s="54" t="s">
        <v>26</v>
      </c>
      <c r="C7" s="55" t="s">
        <v>89</v>
      </c>
      <c r="D7" s="68"/>
      <c r="E7" s="69"/>
      <c r="F7" s="61"/>
      <c r="G7" s="62"/>
      <c r="I7" s="61"/>
      <c r="J7" s="62"/>
      <c r="L7" s="61"/>
      <c r="M7" s="62"/>
    </row>
    <row r="8" spans="2:13" x14ac:dyDescent="0.25">
      <c r="B8" s="13"/>
      <c r="C8" s="3"/>
      <c r="D8" s="13"/>
      <c r="E8" s="13"/>
      <c r="F8" s="3"/>
      <c r="G8" s="3"/>
      <c r="I8" s="3"/>
      <c r="J8" s="3"/>
    </row>
    <row r="9" spans="2:13" ht="24" x14ac:dyDescent="0.25">
      <c r="B9" s="7" t="s">
        <v>2</v>
      </c>
      <c r="C9" s="6" t="s">
        <v>0</v>
      </c>
      <c r="D9" s="7" t="s">
        <v>3</v>
      </c>
      <c r="E9" s="5" t="s">
        <v>4</v>
      </c>
      <c r="F9" s="70" t="s">
        <v>5</v>
      </c>
      <c r="G9" s="4" t="s">
        <v>23</v>
      </c>
      <c r="I9" s="70" t="s">
        <v>103</v>
      </c>
      <c r="J9" s="4" t="s">
        <v>104</v>
      </c>
      <c r="L9" s="4" t="s">
        <v>103</v>
      </c>
      <c r="M9" s="4" t="s">
        <v>104</v>
      </c>
    </row>
    <row r="10" spans="2:13" x14ac:dyDescent="0.25">
      <c r="B10" s="8" t="s">
        <v>1</v>
      </c>
      <c r="C10" s="9" t="s">
        <v>219</v>
      </c>
      <c r="D10" s="8" t="s">
        <v>1</v>
      </c>
      <c r="E10" s="10"/>
      <c r="F10" s="71"/>
      <c r="G10" s="11"/>
      <c r="I10" s="71"/>
      <c r="J10" s="11"/>
      <c r="L10" s="11"/>
      <c r="M10" s="11"/>
    </row>
    <row r="11" spans="2:13" ht="36" x14ac:dyDescent="0.25">
      <c r="B11" s="14" t="s">
        <v>1</v>
      </c>
      <c r="C11" s="15" t="s">
        <v>90</v>
      </c>
      <c r="D11" s="14" t="s">
        <v>1</v>
      </c>
      <c r="E11" s="16"/>
      <c r="F11" s="72"/>
      <c r="G11" s="17"/>
      <c r="I11" s="72"/>
      <c r="J11" s="17"/>
      <c r="L11" s="17"/>
      <c r="M11" s="17"/>
    </row>
    <row r="12" spans="2:13" ht="60" x14ac:dyDescent="0.25">
      <c r="B12" s="18" t="s">
        <v>18</v>
      </c>
      <c r="C12" s="19" t="s">
        <v>107</v>
      </c>
      <c r="D12" s="18" t="s">
        <v>6</v>
      </c>
      <c r="E12" s="20">
        <v>1</v>
      </c>
      <c r="F12" s="73">
        <v>0</v>
      </c>
      <c r="G12" s="2">
        <f>F12*E12</f>
        <v>0</v>
      </c>
      <c r="I12" s="73">
        <v>0</v>
      </c>
      <c r="J12" s="2">
        <f>I12*E12</f>
        <v>0</v>
      </c>
      <c r="L12" s="1">
        <f>I12+F12</f>
        <v>0</v>
      </c>
      <c r="M12" s="2">
        <f>L12*E12</f>
        <v>0</v>
      </c>
    </row>
    <row r="13" spans="2:13" x14ac:dyDescent="0.25">
      <c r="B13" s="18"/>
      <c r="C13" s="22" t="s">
        <v>105</v>
      </c>
      <c r="D13" s="18"/>
      <c r="E13" s="20"/>
      <c r="F13" s="73"/>
      <c r="G13" s="2"/>
      <c r="I13" s="78"/>
      <c r="J13" s="2"/>
      <c r="L13" s="1"/>
      <c r="M13" s="2"/>
    </row>
    <row r="14" spans="2:13" x14ac:dyDescent="0.25">
      <c r="B14" s="18"/>
      <c r="C14" s="22" t="s">
        <v>106</v>
      </c>
      <c r="D14" s="18"/>
      <c r="E14" s="20"/>
      <c r="F14" s="73"/>
      <c r="G14" s="2"/>
      <c r="I14" s="78"/>
      <c r="J14" s="2"/>
      <c r="L14" s="1"/>
      <c r="M14" s="2"/>
    </row>
    <row r="15" spans="2:13" x14ac:dyDescent="0.25">
      <c r="B15" s="18"/>
      <c r="C15" s="22" t="s">
        <v>63</v>
      </c>
      <c r="D15" s="18"/>
      <c r="E15" s="20"/>
      <c r="F15" s="73"/>
      <c r="G15" s="2"/>
      <c r="I15" s="78"/>
      <c r="J15" s="2"/>
      <c r="L15" s="1"/>
      <c r="M15" s="2"/>
    </row>
    <row r="16" spans="2:13" x14ac:dyDescent="0.25">
      <c r="B16" s="18"/>
      <c r="C16" s="22" t="s">
        <v>86</v>
      </c>
      <c r="D16" s="18"/>
      <c r="E16" s="20"/>
      <c r="F16" s="73"/>
      <c r="G16" s="2"/>
      <c r="I16" s="78"/>
      <c r="J16" s="2"/>
      <c r="L16" s="1"/>
      <c r="M16" s="2"/>
    </row>
    <row r="17" spans="2:13" x14ac:dyDescent="0.25">
      <c r="B17" s="18" t="s">
        <v>1</v>
      </c>
      <c r="C17" s="22" t="s">
        <v>108</v>
      </c>
      <c r="D17" s="18" t="s">
        <v>1</v>
      </c>
      <c r="E17" s="20"/>
      <c r="F17" s="74"/>
      <c r="G17" s="21"/>
      <c r="I17" s="74"/>
      <c r="J17" s="21"/>
      <c r="L17" s="21"/>
      <c r="M17" s="21"/>
    </row>
    <row r="18" spans="2:13" x14ac:dyDescent="0.25">
      <c r="B18" s="18" t="s">
        <v>1</v>
      </c>
      <c r="C18" s="22" t="s">
        <v>109</v>
      </c>
      <c r="D18" s="18" t="s">
        <v>1</v>
      </c>
      <c r="E18" s="20"/>
      <c r="F18" s="74"/>
      <c r="G18" s="21"/>
      <c r="I18" s="74"/>
      <c r="J18" s="21"/>
      <c r="L18" s="21"/>
      <c r="M18" s="21"/>
    </row>
    <row r="19" spans="2:13" x14ac:dyDescent="0.25">
      <c r="B19" s="18" t="s">
        <v>1</v>
      </c>
      <c r="C19" s="22" t="s">
        <v>84</v>
      </c>
      <c r="D19" s="18" t="s">
        <v>1</v>
      </c>
      <c r="E19" s="20"/>
      <c r="F19" s="74"/>
      <c r="G19" s="21"/>
      <c r="I19" s="74"/>
      <c r="J19" s="21"/>
      <c r="L19" s="21"/>
      <c r="M19" s="21"/>
    </row>
    <row r="20" spans="2:13" x14ac:dyDescent="0.25">
      <c r="B20" s="18" t="s">
        <v>1</v>
      </c>
      <c r="C20" s="22" t="s">
        <v>85</v>
      </c>
      <c r="D20" s="18" t="s">
        <v>1</v>
      </c>
      <c r="E20" s="20"/>
      <c r="F20" s="74"/>
      <c r="G20" s="21"/>
      <c r="I20" s="74"/>
      <c r="J20" s="21"/>
      <c r="L20" s="21"/>
      <c r="M20" s="21"/>
    </row>
    <row r="21" spans="2:13" x14ac:dyDescent="0.25">
      <c r="B21" s="18" t="s">
        <v>1</v>
      </c>
      <c r="C21" s="22" t="s">
        <v>110</v>
      </c>
      <c r="D21" s="18" t="s">
        <v>1</v>
      </c>
      <c r="E21" s="20"/>
      <c r="F21" s="74"/>
      <c r="G21" s="21"/>
      <c r="I21" s="74"/>
      <c r="J21" s="21"/>
      <c r="L21" s="21"/>
      <c r="M21" s="21"/>
    </row>
    <row r="22" spans="2:13" x14ac:dyDescent="0.25">
      <c r="B22" s="18" t="s">
        <v>1</v>
      </c>
      <c r="C22" s="22" t="s">
        <v>111</v>
      </c>
      <c r="D22" s="18" t="s">
        <v>1</v>
      </c>
      <c r="E22" s="20"/>
      <c r="F22" s="74"/>
      <c r="G22" s="21"/>
      <c r="I22" s="74"/>
      <c r="J22" s="21"/>
      <c r="L22" s="21"/>
      <c r="M22" s="21"/>
    </row>
    <row r="23" spans="2:13" x14ac:dyDescent="0.25">
      <c r="B23" s="18" t="s">
        <v>1</v>
      </c>
      <c r="C23" s="22" t="s">
        <v>112</v>
      </c>
      <c r="D23" s="18" t="s">
        <v>1</v>
      </c>
      <c r="E23" s="20"/>
      <c r="F23" s="74"/>
      <c r="G23" s="21"/>
      <c r="I23" s="74"/>
      <c r="J23" s="21"/>
      <c r="L23" s="21"/>
      <c r="M23" s="21"/>
    </row>
    <row r="24" spans="2:13" x14ac:dyDescent="0.25">
      <c r="B24" s="18" t="s">
        <v>1</v>
      </c>
      <c r="C24" s="22" t="s">
        <v>113</v>
      </c>
      <c r="D24" s="18" t="s">
        <v>1</v>
      </c>
      <c r="E24" s="20"/>
      <c r="F24" s="74"/>
      <c r="G24" s="21"/>
      <c r="I24" s="74"/>
      <c r="J24" s="21"/>
      <c r="L24" s="21"/>
      <c r="M24" s="21"/>
    </row>
    <row r="25" spans="2:13" x14ac:dyDescent="0.25">
      <c r="B25" s="18" t="s">
        <v>1</v>
      </c>
      <c r="C25" s="22" t="s">
        <v>39</v>
      </c>
      <c r="D25" s="18" t="s">
        <v>1</v>
      </c>
      <c r="E25" s="20"/>
      <c r="F25" s="74"/>
      <c r="G25" s="21"/>
      <c r="I25" s="74"/>
      <c r="J25" s="21"/>
      <c r="L25" s="21"/>
      <c r="M25" s="21"/>
    </row>
    <row r="26" spans="2:13" x14ac:dyDescent="0.25">
      <c r="B26" s="18" t="s">
        <v>1</v>
      </c>
      <c r="C26" s="22" t="s">
        <v>91</v>
      </c>
      <c r="D26" s="18" t="s">
        <v>1</v>
      </c>
      <c r="E26" s="20"/>
      <c r="F26" s="74"/>
      <c r="G26" s="21"/>
      <c r="I26" s="74"/>
      <c r="J26" s="21"/>
      <c r="L26" s="21"/>
      <c r="M26" s="21"/>
    </row>
    <row r="27" spans="2:13" x14ac:dyDescent="0.25">
      <c r="B27" s="18" t="s">
        <v>1</v>
      </c>
      <c r="C27" s="22" t="s">
        <v>114</v>
      </c>
      <c r="D27" s="18" t="s">
        <v>1</v>
      </c>
      <c r="E27" s="20"/>
      <c r="F27" s="74"/>
      <c r="G27" s="21"/>
      <c r="I27" s="74"/>
      <c r="J27" s="21"/>
      <c r="L27" s="21"/>
      <c r="M27" s="21"/>
    </row>
    <row r="28" spans="2:13" x14ac:dyDescent="0.25">
      <c r="B28" s="18" t="s">
        <v>1</v>
      </c>
      <c r="C28" s="22" t="s">
        <v>7</v>
      </c>
      <c r="D28" s="18" t="s">
        <v>1</v>
      </c>
      <c r="E28" s="20"/>
      <c r="F28" s="74"/>
      <c r="G28" s="21"/>
      <c r="I28" s="74"/>
      <c r="J28" s="21"/>
      <c r="L28" s="21"/>
      <c r="M28" s="21"/>
    </row>
    <row r="29" spans="2:13" x14ac:dyDescent="0.25">
      <c r="B29" s="18"/>
      <c r="C29" s="22" t="s">
        <v>92</v>
      </c>
      <c r="D29" s="18"/>
      <c r="E29" s="20"/>
      <c r="F29" s="74"/>
      <c r="G29" s="21"/>
      <c r="I29" s="74"/>
      <c r="J29" s="21"/>
      <c r="L29" s="21"/>
      <c r="M29" s="21"/>
    </row>
    <row r="30" spans="2:13" x14ac:dyDescent="0.25">
      <c r="B30" s="18"/>
      <c r="C30" s="22" t="s">
        <v>93</v>
      </c>
      <c r="D30" s="18"/>
      <c r="E30" s="20"/>
      <c r="F30" s="74"/>
      <c r="G30" s="21"/>
      <c r="I30" s="74"/>
      <c r="J30" s="21"/>
      <c r="L30" s="21"/>
      <c r="M30" s="21"/>
    </row>
    <row r="31" spans="2:13" x14ac:dyDescent="0.25">
      <c r="B31" s="18"/>
      <c r="C31" s="22" t="s">
        <v>94</v>
      </c>
      <c r="D31" s="18"/>
      <c r="E31" s="20"/>
      <c r="F31" s="74"/>
      <c r="G31" s="21"/>
      <c r="I31" s="74"/>
      <c r="J31" s="21"/>
      <c r="L31" s="21"/>
      <c r="M31" s="21"/>
    </row>
    <row r="32" spans="2:13" x14ac:dyDescent="0.25">
      <c r="B32" s="18"/>
      <c r="C32" s="22" t="s">
        <v>115</v>
      </c>
      <c r="D32" s="18"/>
      <c r="E32" s="20"/>
      <c r="F32" s="74"/>
      <c r="G32" s="21"/>
      <c r="I32" s="74"/>
      <c r="J32" s="21"/>
      <c r="L32" s="21"/>
      <c r="M32" s="21"/>
    </row>
    <row r="33" spans="2:13" x14ac:dyDescent="0.25">
      <c r="B33" s="18"/>
      <c r="C33" s="22" t="s">
        <v>116</v>
      </c>
      <c r="D33" s="18"/>
      <c r="E33" s="20"/>
      <c r="F33" s="74"/>
      <c r="G33" s="21"/>
      <c r="I33" s="74"/>
      <c r="J33" s="21"/>
      <c r="L33" s="21"/>
      <c r="M33" s="21"/>
    </row>
    <row r="34" spans="2:13" x14ac:dyDescent="0.25">
      <c r="B34" s="18"/>
      <c r="C34" s="22" t="s">
        <v>59</v>
      </c>
      <c r="D34" s="18"/>
      <c r="E34" s="20"/>
      <c r="F34" s="74"/>
      <c r="G34" s="21"/>
      <c r="I34" s="74"/>
      <c r="J34" s="21"/>
      <c r="L34" s="21"/>
      <c r="M34" s="21"/>
    </row>
    <row r="35" spans="2:13" x14ac:dyDescent="0.25">
      <c r="B35" s="18" t="s">
        <v>1</v>
      </c>
      <c r="C35" s="22" t="s">
        <v>8</v>
      </c>
      <c r="D35" s="18" t="s">
        <v>1</v>
      </c>
      <c r="E35" s="20"/>
      <c r="F35" s="74"/>
      <c r="G35" s="21"/>
      <c r="I35" s="74"/>
      <c r="J35" s="21"/>
      <c r="L35" s="21"/>
      <c r="M35" s="21"/>
    </row>
    <row r="36" spans="2:13" x14ac:dyDescent="0.25">
      <c r="B36" s="18" t="s">
        <v>1</v>
      </c>
      <c r="C36" s="22" t="s">
        <v>40</v>
      </c>
      <c r="D36" s="18" t="s">
        <v>1</v>
      </c>
      <c r="E36" s="20"/>
      <c r="F36" s="74"/>
      <c r="G36" s="21"/>
      <c r="I36" s="74"/>
      <c r="J36" s="21"/>
      <c r="L36" s="21"/>
      <c r="M36" s="21"/>
    </row>
    <row r="37" spans="2:13" x14ac:dyDescent="0.25">
      <c r="B37" s="18" t="s">
        <v>1</v>
      </c>
      <c r="C37" s="22" t="s">
        <v>117</v>
      </c>
      <c r="D37" s="18" t="s">
        <v>1</v>
      </c>
      <c r="E37" s="20"/>
      <c r="F37" s="74"/>
      <c r="G37" s="21"/>
      <c r="I37" s="74"/>
      <c r="J37" s="21"/>
      <c r="L37" s="21"/>
      <c r="M37" s="21"/>
    </row>
    <row r="38" spans="2:13" x14ac:dyDescent="0.25">
      <c r="B38" s="18" t="s">
        <v>1</v>
      </c>
      <c r="C38" s="22" t="s">
        <v>9</v>
      </c>
      <c r="D38" s="18" t="s">
        <v>1</v>
      </c>
      <c r="E38" s="20"/>
      <c r="F38" s="74"/>
      <c r="G38" s="21"/>
      <c r="I38" s="74"/>
      <c r="J38" s="21"/>
      <c r="L38" s="21"/>
      <c r="M38" s="21"/>
    </row>
    <row r="39" spans="2:13" x14ac:dyDescent="0.25">
      <c r="B39" s="18" t="s">
        <v>1</v>
      </c>
      <c r="C39" s="22" t="s">
        <v>64</v>
      </c>
      <c r="D39" s="18" t="s">
        <v>1</v>
      </c>
      <c r="E39" s="20"/>
      <c r="F39" s="74"/>
      <c r="G39" s="21"/>
      <c r="I39" s="74"/>
      <c r="J39" s="21"/>
      <c r="L39" s="21"/>
      <c r="M39" s="21"/>
    </row>
    <row r="40" spans="2:13" x14ac:dyDescent="0.25">
      <c r="B40" s="18" t="s">
        <v>1</v>
      </c>
      <c r="C40" s="22" t="s">
        <v>118</v>
      </c>
      <c r="D40" s="18" t="s">
        <v>1</v>
      </c>
      <c r="E40" s="20"/>
      <c r="F40" s="74"/>
      <c r="G40" s="21"/>
      <c r="I40" s="74"/>
      <c r="J40" s="21"/>
      <c r="L40" s="21"/>
      <c r="M40" s="21"/>
    </row>
    <row r="41" spans="2:13" x14ac:dyDescent="0.25">
      <c r="B41" s="18" t="s">
        <v>1</v>
      </c>
      <c r="C41" s="22" t="s">
        <v>95</v>
      </c>
      <c r="D41" s="18" t="s">
        <v>1</v>
      </c>
      <c r="E41" s="20"/>
      <c r="F41" s="74"/>
      <c r="G41" s="21"/>
      <c r="I41" s="74"/>
      <c r="J41" s="21"/>
      <c r="L41" s="21"/>
      <c r="M41" s="21"/>
    </row>
    <row r="42" spans="2:13" x14ac:dyDescent="0.25">
      <c r="B42" s="18" t="s">
        <v>1</v>
      </c>
      <c r="C42" s="22" t="s">
        <v>119</v>
      </c>
      <c r="D42" s="18" t="s">
        <v>1</v>
      </c>
      <c r="E42" s="20"/>
      <c r="F42" s="74"/>
      <c r="G42" s="21"/>
      <c r="I42" s="74"/>
      <c r="J42" s="21"/>
      <c r="L42" s="21"/>
      <c r="M42" s="21"/>
    </row>
    <row r="43" spans="2:13" x14ac:dyDescent="0.25">
      <c r="B43" s="18"/>
      <c r="C43" s="22" t="s">
        <v>120</v>
      </c>
      <c r="D43" s="18"/>
      <c r="E43" s="23"/>
      <c r="F43" s="74"/>
      <c r="G43" s="21"/>
      <c r="I43" s="74"/>
      <c r="J43" s="21"/>
      <c r="L43" s="21"/>
      <c r="M43" s="21"/>
    </row>
    <row r="44" spans="2:13" x14ac:dyDescent="0.25">
      <c r="B44" s="18" t="s">
        <v>1</v>
      </c>
      <c r="C44" s="22" t="s">
        <v>121</v>
      </c>
      <c r="D44" s="18" t="s">
        <v>1</v>
      </c>
      <c r="E44" s="20"/>
      <c r="F44" s="74"/>
      <c r="G44" s="21"/>
      <c r="I44" s="74"/>
      <c r="J44" s="21"/>
      <c r="L44" s="21"/>
      <c r="M44" s="21"/>
    </row>
    <row r="45" spans="2:13" x14ac:dyDescent="0.25">
      <c r="B45" s="18" t="s">
        <v>1</v>
      </c>
      <c r="C45" s="22" t="s">
        <v>122</v>
      </c>
      <c r="D45" s="18" t="s">
        <v>1</v>
      </c>
      <c r="E45" s="20"/>
      <c r="F45" s="74"/>
      <c r="G45" s="21"/>
      <c r="I45" s="74"/>
      <c r="J45" s="21"/>
      <c r="L45" s="21"/>
      <c r="M45" s="21"/>
    </row>
    <row r="46" spans="2:13" x14ac:dyDescent="0.25">
      <c r="B46" s="18"/>
      <c r="C46" s="22" t="s">
        <v>123</v>
      </c>
      <c r="D46" s="18"/>
      <c r="E46" s="20"/>
      <c r="F46" s="73"/>
      <c r="G46" s="2"/>
      <c r="I46" s="78"/>
      <c r="J46" s="2"/>
      <c r="L46" s="1"/>
      <c r="M46" s="2"/>
    </row>
    <row r="47" spans="2:13" ht="24" x14ac:dyDescent="0.25">
      <c r="B47" s="18" t="s">
        <v>38</v>
      </c>
      <c r="C47" s="19" t="s">
        <v>229</v>
      </c>
      <c r="D47" s="18" t="s">
        <v>10</v>
      </c>
      <c r="E47" s="20">
        <v>140</v>
      </c>
      <c r="F47" s="73">
        <v>0</v>
      </c>
      <c r="G47" s="2">
        <f t="shared" ref="G47:G48" si="0">F47*E47</f>
        <v>0</v>
      </c>
      <c r="I47" s="73">
        <v>0</v>
      </c>
      <c r="J47" s="2">
        <f t="shared" ref="J47:J48" si="1">I47*E47</f>
        <v>0</v>
      </c>
      <c r="L47" s="1">
        <f t="shared" ref="L47:L48" si="2">I47+F47</f>
        <v>0</v>
      </c>
      <c r="M47" s="2">
        <f t="shared" ref="M47:M48" si="3">L47*E47</f>
        <v>0</v>
      </c>
    </row>
    <row r="48" spans="2:13" ht="48" x14ac:dyDescent="0.25">
      <c r="B48" s="18" t="s">
        <v>125</v>
      </c>
      <c r="C48" s="19" t="s">
        <v>152</v>
      </c>
      <c r="D48" s="18" t="s">
        <v>6</v>
      </c>
      <c r="E48" s="20">
        <v>1</v>
      </c>
      <c r="F48" s="73">
        <v>0</v>
      </c>
      <c r="G48" s="2">
        <f t="shared" si="0"/>
        <v>0</v>
      </c>
      <c r="I48" s="73">
        <v>0</v>
      </c>
      <c r="J48" s="2">
        <f t="shared" si="1"/>
        <v>0</v>
      </c>
      <c r="L48" s="1">
        <f t="shared" si="2"/>
        <v>0</v>
      </c>
      <c r="M48" s="2">
        <f t="shared" si="3"/>
        <v>0</v>
      </c>
    </row>
    <row r="49" spans="1:13" ht="36" x14ac:dyDescent="0.25">
      <c r="B49" s="24" t="s">
        <v>1</v>
      </c>
      <c r="C49" s="15" t="s">
        <v>41</v>
      </c>
      <c r="D49" s="24" t="s">
        <v>1</v>
      </c>
      <c r="E49" s="25"/>
      <c r="F49" s="75"/>
      <c r="G49" s="26"/>
      <c r="I49" s="75"/>
      <c r="J49" s="26"/>
      <c r="L49" s="26"/>
      <c r="M49" s="26"/>
    </row>
    <row r="50" spans="1:13" x14ac:dyDescent="0.25">
      <c r="B50" s="18" t="s">
        <v>60</v>
      </c>
      <c r="C50" s="22" t="s">
        <v>65</v>
      </c>
      <c r="D50" s="18" t="s">
        <v>6</v>
      </c>
      <c r="E50" s="20">
        <v>25</v>
      </c>
      <c r="F50" s="73">
        <v>0</v>
      </c>
      <c r="G50" s="2">
        <f>F50*E50</f>
        <v>0</v>
      </c>
      <c r="I50" s="73">
        <v>0</v>
      </c>
      <c r="J50" s="2">
        <f>I50*E50</f>
        <v>0</v>
      </c>
      <c r="L50" s="1">
        <f>I50+F50</f>
        <v>0</v>
      </c>
      <c r="M50" s="2">
        <f>L50*E50</f>
        <v>0</v>
      </c>
    </row>
    <row r="51" spans="1:13" x14ac:dyDescent="0.25">
      <c r="B51" s="24" t="s">
        <v>1</v>
      </c>
      <c r="C51" s="15" t="s">
        <v>126</v>
      </c>
      <c r="D51" s="24" t="s">
        <v>1</v>
      </c>
      <c r="E51" s="25"/>
      <c r="F51" s="75"/>
      <c r="G51" s="26"/>
      <c r="I51" s="75"/>
      <c r="J51" s="26"/>
      <c r="L51" s="26"/>
      <c r="M51" s="26"/>
    </row>
    <row r="52" spans="1:13" ht="96" x14ac:dyDescent="0.25">
      <c r="B52" s="18" t="s">
        <v>61</v>
      </c>
      <c r="C52" s="19" t="s">
        <v>127</v>
      </c>
      <c r="D52" s="18" t="s">
        <v>6</v>
      </c>
      <c r="E52" s="20">
        <v>1</v>
      </c>
      <c r="F52" s="73">
        <v>0</v>
      </c>
      <c r="G52" s="2">
        <f>F52*E52</f>
        <v>0</v>
      </c>
      <c r="I52" s="73">
        <v>0</v>
      </c>
      <c r="J52" s="2">
        <f>I52*E52</f>
        <v>0</v>
      </c>
      <c r="L52" s="1">
        <f>I52+F52</f>
        <v>0</v>
      </c>
      <c r="M52" s="2">
        <f>L52*E52</f>
        <v>0</v>
      </c>
    </row>
    <row r="53" spans="1:13" ht="24" x14ac:dyDescent="0.25">
      <c r="B53" s="24" t="s">
        <v>1</v>
      </c>
      <c r="C53" s="15" t="s">
        <v>128</v>
      </c>
      <c r="D53" s="24" t="s">
        <v>1</v>
      </c>
      <c r="E53" s="25"/>
      <c r="F53" s="75"/>
      <c r="G53" s="26"/>
      <c r="I53" s="75"/>
      <c r="J53" s="26"/>
      <c r="L53" s="26"/>
      <c r="M53" s="26"/>
    </row>
    <row r="54" spans="1:13" x14ac:dyDescent="0.25">
      <c r="B54" s="18" t="s">
        <v>62</v>
      </c>
      <c r="C54" s="36" t="s">
        <v>149</v>
      </c>
      <c r="D54" s="18" t="s">
        <v>6</v>
      </c>
      <c r="E54" s="20">
        <v>1</v>
      </c>
      <c r="F54" s="73">
        <v>0</v>
      </c>
      <c r="G54" s="2">
        <f>F54*E54</f>
        <v>0</v>
      </c>
      <c r="I54" s="73">
        <v>0</v>
      </c>
      <c r="J54" s="2">
        <f>I54*E54</f>
        <v>0</v>
      </c>
      <c r="L54" s="1">
        <f>I54+F54</f>
        <v>0</v>
      </c>
      <c r="M54" s="2">
        <f>L54*E54</f>
        <v>0</v>
      </c>
    </row>
    <row r="55" spans="1:13" ht="36" x14ac:dyDescent="0.25">
      <c r="B55" s="24" t="s">
        <v>1</v>
      </c>
      <c r="C55" s="15" t="s">
        <v>195</v>
      </c>
      <c r="D55" s="24" t="s">
        <v>1</v>
      </c>
      <c r="E55" s="25"/>
      <c r="F55" s="75"/>
      <c r="G55" s="26"/>
      <c r="I55" s="75"/>
      <c r="J55" s="26"/>
      <c r="L55" s="26"/>
      <c r="M55" s="26"/>
    </row>
    <row r="56" spans="1:13" x14ac:dyDescent="0.25">
      <c r="B56" s="18" t="s">
        <v>67</v>
      </c>
      <c r="C56" s="19" t="s">
        <v>196</v>
      </c>
      <c r="D56" s="18" t="s">
        <v>6</v>
      </c>
      <c r="E56" s="20">
        <v>1</v>
      </c>
      <c r="F56" s="73">
        <v>0</v>
      </c>
      <c r="G56" s="2">
        <f>F56*E56</f>
        <v>0</v>
      </c>
      <c r="I56" s="73">
        <v>0</v>
      </c>
      <c r="J56" s="2">
        <f>I56*E56</f>
        <v>0</v>
      </c>
      <c r="L56" s="1">
        <f>I56+F56</f>
        <v>0</v>
      </c>
      <c r="M56" s="2">
        <f>L56*E56</f>
        <v>0</v>
      </c>
    </row>
    <row r="57" spans="1:13" x14ac:dyDescent="0.25">
      <c r="B57" s="24" t="s">
        <v>1</v>
      </c>
      <c r="C57" s="15" t="s">
        <v>96</v>
      </c>
      <c r="D57" s="24" t="s">
        <v>1</v>
      </c>
      <c r="E57" s="25"/>
      <c r="F57" s="75"/>
      <c r="G57" s="26"/>
      <c r="I57" s="75"/>
      <c r="J57" s="26"/>
      <c r="L57" s="26"/>
      <c r="M57" s="26"/>
    </row>
    <row r="58" spans="1:13" x14ac:dyDescent="0.25">
      <c r="B58" s="18" t="s">
        <v>68</v>
      </c>
      <c r="C58" s="22" t="s">
        <v>97</v>
      </c>
      <c r="D58" s="18" t="s">
        <v>6</v>
      </c>
      <c r="E58" s="20">
        <v>2</v>
      </c>
      <c r="F58" s="73">
        <v>0</v>
      </c>
      <c r="G58" s="2">
        <f>F58*E58</f>
        <v>0</v>
      </c>
      <c r="I58" s="73">
        <v>0</v>
      </c>
      <c r="J58" s="2">
        <f>I58*E58</f>
        <v>0</v>
      </c>
      <c r="L58" s="1">
        <f>I58+F58</f>
        <v>0</v>
      </c>
      <c r="M58" s="2">
        <f>L58*E58</f>
        <v>0</v>
      </c>
    </row>
    <row r="59" spans="1:13" x14ac:dyDescent="0.25">
      <c r="B59" s="24" t="s">
        <v>1</v>
      </c>
      <c r="C59" s="15" t="s">
        <v>220</v>
      </c>
      <c r="D59" s="24" t="s">
        <v>1</v>
      </c>
      <c r="E59" s="25"/>
      <c r="F59" s="75"/>
      <c r="G59" s="26"/>
      <c r="I59" s="75"/>
      <c r="J59" s="26"/>
      <c r="L59" s="26"/>
      <c r="M59" s="26"/>
    </row>
    <row r="60" spans="1:13" s="41" customFormat="1" x14ac:dyDescent="0.25">
      <c r="A60" s="50"/>
      <c r="B60" s="46" t="s">
        <v>223</v>
      </c>
      <c r="C60" s="53" t="s">
        <v>221</v>
      </c>
      <c r="D60" s="46" t="s">
        <v>6</v>
      </c>
      <c r="E60" s="48">
        <v>2</v>
      </c>
      <c r="F60" s="73">
        <v>0</v>
      </c>
      <c r="G60" s="2">
        <f>F60*E60</f>
        <v>0</v>
      </c>
      <c r="I60" s="73">
        <v>0</v>
      </c>
      <c r="J60" s="2">
        <f>I60*E60</f>
        <v>0</v>
      </c>
      <c r="L60" s="1">
        <f>I60+F60</f>
        <v>0</v>
      </c>
      <c r="M60" s="2">
        <f>L60*E60</f>
        <v>0</v>
      </c>
    </row>
    <row r="61" spans="1:13" ht="36" x14ac:dyDescent="0.25">
      <c r="B61" s="24" t="s">
        <v>1</v>
      </c>
      <c r="C61" s="15" t="s">
        <v>203</v>
      </c>
      <c r="D61" s="24" t="s">
        <v>1</v>
      </c>
      <c r="E61" s="25"/>
      <c r="F61" s="75"/>
      <c r="G61" s="26"/>
      <c r="I61" s="75"/>
      <c r="J61" s="26"/>
      <c r="L61" s="26"/>
      <c r="M61" s="26"/>
    </row>
    <row r="62" spans="1:13" ht="10.5" customHeight="1" x14ac:dyDescent="0.25">
      <c r="B62" s="18" t="s">
        <v>133</v>
      </c>
      <c r="C62" s="22" t="s">
        <v>129</v>
      </c>
      <c r="D62" s="18" t="s">
        <v>10</v>
      </c>
      <c r="E62" s="20">
        <v>13</v>
      </c>
      <c r="F62" s="73">
        <v>0</v>
      </c>
      <c r="G62" s="2">
        <f t="shared" ref="G62:G64" si="4">F62*E62</f>
        <v>0</v>
      </c>
      <c r="I62" s="73">
        <v>0</v>
      </c>
      <c r="J62" s="2">
        <f t="shared" ref="J62:J64" si="5">I62*E62</f>
        <v>0</v>
      </c>
      <c r="L62" s="1">
        <f t="shared" ref="L62:L64" si="6">I62+F62</f>
        <v>0</v>
      </c>
      <c r="M62" s="2">
        <f t="shared" ref="M62:M64" si="7">L62*E62</f>
        <v>0</v>
      </c>
    </row>
    <row r="63" spans="1:13" ht="10.5" customHeight="1" x14ac:dyDescent="0.25">
      <c r="B63" s="18" t="s">
        <v>134</v>
      </c>
      <c r="C63" s="22" t="s">
        <v>98</v>
      </c>
      <c r="D63" s="18" t="s">
        <v>10</v>
      </c>
      <c r="E63" s="20">
        <v>3</v>
      </c>
      <c r="F63" s="73">
        <v>0</v>
      </c>
      <c r="G63" s="2">
        <f t="shared" si="4"/>
        <v>0</v>
      </c>
      <c r="I63" s="73">
        <v>0</v>
      </c>
      <c r="J63" s="2">
        <f t="shared" si="5"/>
        <v>0</v>
      </c>
      <c r="L63" s="1">
        <f t="shared" si="6"/>
        <v>0</v>
      </c>
      <c r="M63" s="2">
        <f t="shared" si="7"/>
        <v>0</v>
      </c>
    </row>
    <row r="64" spans="1:13" x14ac:dyDescent="0.25">
      <c r="B64" s="18" t="s">
        <v>135</v>
      </c>
      <c r="C64" s="22" t="s">
        <v>130</v>
      </c>
      <c r="D64" s="18" t="s">
        <v>10</v>
      </c>
      <c r="E64" s="20">
        <v>19</v>
      </c>
      <c r="F64" s="73">
        <v>0</v>
      </c>
      <c r="G64" s="2">
        <f t="shared" si="4"/>
        <v>0</v>
      </c>
      <c r="I64" s="73">
        <v>0</v>
      </c>
      <c r="J64" s="2">
        <f t="shared" si="5"/>
        <v>0</v>
      </c>
      <c r="L64" s="1">
        <f t="shared" si="6"/>
        <v>0</v>
      </c>
      <c r="M64" s="2">
        <f t="shared" si="7"/>
        <v>0</v>
      </c>
    </row>
    <row r="65" spans="2:13" ht="24" x14ac:dyDescent="0.25">
      <c r="B65" s="24" t="s">
        <v>1</v>
      </c>
      <c r="C65" s="15" t="s">
        <v>99</v>
      </c>
      <c r="D65" s="24" t="s">
        <v>1</v>
      </c>
      <c r="E65" s="25"/>
      <c r="F65" s="75"/>
      <c r="G65" s="26"/>
      <c r="I65" s="75"/>
      <c r="J65" s="26"/>
      <c r="L65" s="26"/>
      <c r="M65" s="26"/>
    </row>
    <row r="66" spans="2:13" x14ac:dyDescent="0.25">
      <c r="B66" s="18" t="s">
        <v>211</v>
      </c>
      <c r="C66" s="22" t="s">
        <v>213</v>
      </c>
      <c r="D66" s="18" t="s">
        <v>10</v>
      </c>
      <c r="E66" s="20">
        <v>4</v>
      </c>
      <c r="F66" s="73">
        <v>0</v>
      </c>
      <c r="G66" s="2">
        <f t="shared" ref="G66:G67" si="8">F66*E66</f>
        <v>0</v>
      </c>
      <c r="I66" s="73">
        <v>0</v>
      </c>
      <c r="J66" s="2">
        <f t="shared" ref="J66:J67" si="9">I66*E66</f>
        <v>0</v>
      </c>
      <c r="L66" s="1">
        <f t="shared" ref="L66:L67" si="10">I66+F66</f>
        <v>0</v>
      </c>
      <c r="M66" s="2">
        <f t="shared" ref="M66:M67" si="11">L66*E66</f>
        <v>0</v>
      </c>
    </row>
    <row r="67" spans="2:13" x14ac:dyDescent="0.25">
      <c r="B67" s="18" t="s">
        <v>212</v>
      </c>
      <c r="C67" s="22" t="s">
        <v>204</v>
      </c>
      <c r="D67" s="18" t="s">
        <v>10</v>
      </c>
      <c r="E67" s="20">
        <v>4</v>
      </c>
      <c r="F67" s="73">
        <v>0</v>
      </c>
      <c r="G67" s="2">
        <f t="shared" si="8"/>
        <v>0</v>
      </c>
      <c r="I67" s="73">
        <v>0</v>
      </c>
      <c r="J67" s="2">
        <f t="shared" si="9"/>
        <v>0</v>
      </c>
      <c r="L67" s="1">
        <f t="shared" si="10"/>
        <v>0</v>
      </c>
      <c r="M67" s="2">
        <f t="shared" si="11"/>
        <v>0</v>
      </c>
    </row>
    <row r="68" spans="2:13" x14ac:dyDescent="0.25">
      <c r="B68" s="14" t="s">
        <v>1</v>
      </c>
      <c r="C68" s="15" t="s">
        <v>42</v>
      </c>
      <c r="D68" s="14" t="s">
        <v>1</v>
      </c>
      <c r="E68" s="16"/>
      <c r="F68" s="72"/>
      <c r="G68" s="17"/>
      <c r="I68" s="72"/>
      <c r="J68" s="17"/>
      <c r="L68" s="17"/>
      <c r="M68" s="17"/>
    </row>
    <row r="69" spans="2:13" x14ac:dyDescent="0.25">
      <c r="B69" s="18" t="s">
        <v>224</v>
      </c>
      <c r="C69" s="22" t="s">
        <v>66</v>
      </c>
      <c r="D69" s="18" t="s">
        <v>6</v>
      </c>
      <c r="E69" s="20">
        <v>1</v>
      </c>
      <c r="F69" s="73">
        <v>0</v>
      </c>
      <c r="G69" s="2">
        <f>F69*E69</f>
        <v>0</v>
      </c>
      <c r="I69" s="73">
        <v>0</v>
      </c>
      <c r="J69" s="2">
        <f>I69*E69</f>
        <v>0</v>
      </c>
      <c r="L69" s="1">
        <f>I69+F69</f>
        <v>0</v>
      </c>
      <c r="M69" s="2">
        <f>L69*E69</f>
        <v>0</v>
      </c>
    </row>
    <row r="70" spans="2:13" x14ac:dyDescent="0.25">
      <c r="B70" s="18" t="s">
        <v>1</v>
      </c>
      <c r="C70" s="22" t="s">
        <v>12</v>
      </c>
      <c r="D70" s="18" t="s">
        <v>1</v>
      </c>
      <c r="E70" s="20"/>
      <c r="F70" s="74"/>
      <c r="G70" s="21"/>
      <c r="I70" s="74"/>
      <c r="J70" s="21"/>
      <c r="L70" s="21"/>
      <c r="M70" s="21"/>
    </row>
    <row r="71" spans="2:13" x14ac:dyDescent="0.25">
      <c r="B71" s="18" t="s">
        <v>1</v>
      </c>
      <c r="C71" s="22" t="s">
        <v>13</v>
      </c>
      <c r="D71" s="18" t="s">
        <v>1</v>
      </c>
      <c r="E71" s="20"/>
      <c r="F71" s="74"/>
      <c r="G71" s="21"/>
      <c r="I71" s="74"/>
      <c r="J71" s="21"/>
      <c r="L71" s="21"/>
      <c r="M71" s="21"/>
    </row>
    <row r="72" spans="2:13" x14ac:dyDescent="0.25">
      <c r="B72" s="18" t="s">
        <v>1</v>
      </c>
      <c r="C72" s="22" t="s">
        <v>14</v>
      </c>
      <c r="D72" s="18" t="s">
        <v>1</v>
      </c>
      <c r="E72" s="20"/>
      <c r="F72" s="74"/>
      <c r="G72" s="21"/>
      <c r="I72" s="74"/>
      <c r="J72" s="21"/>
      <c r="L72" s="21"/>
      <c r="M72" s="21"/>
    </row>
    <row r="73" spans="2:13" x14ac:dyDescent="0.25">
      <c r="B73" s="18" t="s">
        <v>1</v>
      </c>
      <c r="C73" s="22" t="s">
        <v>214</v>
      </c>
      <c r="D73" s="18" t="s">
        <v>1</v>
      </c>
      <c r="E73" s="20"/>
      <c r="F73" s="74"/>
      <c r="G73" s="21"/>
      <c r="I73" s="74"/>
      <c r="J73" s="21"/>
      <c r="L73" s="21"/>
      <c r="M73" s="21"/>
    </row>
    <row r="74" spans="2:13" x14ac:dyDescent="0.25">
      <c r="B74" s="18" t="s">
        <v>1</v>
      </c>
      <c r="C74" s="22" t="s">
        <v>15</v>
      </c>
      <c r="D74" s="18" t="s">
        <v>1</v>
      </c>
      <c r="E74" s="20"/>
      <c r="F74" s="74"/>
      <c r="G74" s="21"/>
      <c r="I74" s="74"/>
      <c r="J74" s="21"/>
      <c r="L74" s="21"/>
      <c r="M74" s="21"/>
    </row>
    <row r="75" spans="2:13" x14ac:dyDescent="0.25">
      <c r="B75" s="18" t="s">
        <v>1</v>
      </c>
      <c r="C75" s="22" t="s">
        <v>16</v>
      </c>
      <c r="D75" s="18" t="s">
        <v>1</v>
      </c>
      <c r="E75" s="20"/>
      <c r="F75" s="74"/>
      <c r="G75" s="21"/>
      <c r="I75" s="74"/>
      <c r="J75" s="21"/>
      <c r="L75" s="21"/>
      <c r="M75" s="21"/>
    </row>
    <row r="76" spans="2:13" x14ac:dyDescent="0.25">
      <c r="B76" s="18" t="s">
        <v>1</v>
      </c>
      <c r="C76" s="22" t="s">
        <v>17</v>
      </c>
      <c r="D76" s="18" t="s">
        <v>1</v>
      </c>
      <c r="E76" s="20"/>
      <c r="F76" s="74"/>
      <c r="G76" s="21"/>
      <c r="I76" s="74"/>
      <c r="J76" s="21"/>
      <c r="L76" s="21"/>
      <c r="M76" s="21"/>
    </row>
    <row r="77" spans="2:13" x14ac:dyDescent="0.25">
      <c r="B77" s="24" t="s">
        <v>1</v>
      </c>
      <c r="C77" s="15" t="s">
        <v>198</v>
      </c>
      <c r="D77" s="24" t="s">
        <v>1</v>
      </c>
      <c r="E77" s="25"/>
      <c r="F77" s="75"/>
      <c r="G77" s="26"/>
      <c r="I77" s="75"/>
      <c r="J77" s="26"/>
      <c r="L77" s="26"/>
      <c r="M77" s="26"/>
    </row>
    <row r="78" spans="2:13" x14ac:dyDescent="0.25">
      <c r="B78" s="18" t="s">
        <v>200</v>
      </c>
      <c r="C78" s="22" t="s">
        <v>199</v>
      </c>
      <c r="D78" s="18" t="s">
        <v>6</v>
      </c>
      <c r="E78" s="20">
        <v>1</v>
      </c>
      <c r="F78" s="73">
        <v>0</v>
      </c>
      <c r="G78" s="2">
        <f t="shared" ref="G78:G79" si="12">F78*E78</f>
        <v>0</v>
      </c>
      <c r="I78" s="73">
        <v>0</v>
      </c>
      <c r="J78" s="2">
        <f t="shared" ref="J78:J79" si="13">I78*E78</f>
        <v>0</v>
      </c>
      <c r="L78" s="1">
        <f t="shared" ref="L78:L79" si="14">I78+F78</f>
        <v>0</v>
      </c>
      <c r="M78" s="2">
        <f t="shared" ref="M78:M79" si="15">L78*E78</f>
        <v>0</v>
      </c>
    </row>
    <row r="79" spans="2:13" x14ac:dyDescent="0.25">
      <c r="B79" s="18" t="s">
        <v>201</v>
      </c>
      <c r="C79" s="22" t="s">
        <v>202</v>
      </c>
      <c r="D79" s="18" t="s">
        <v>6</v>
      </c>
      <c r="E79" s="20">
        <v>1</v>
      </c>
      <c r="F79" s="73">
        <v>0</v>
      </c>
      <c r="G79" s="2">
        <f t="shared" si="12"/>
        <v>0</v>
      </c>
      <c r="I79" s="73">
        <v>0</v>
      </c>
      <c r="J79" s="2">
        <f t="shared" si="13"/>
        <v>0</v>
      </c>
      <c r="L79" s="1">
        <f t="shared" si="14"/>
        <v>0</v>
      </c>
      <c r="M79" s="2">
        <f t="shared" si="15"/>
        <v>0</v>
      </c>
    </row>
    <row r="80" spans="2:13" x14ac:dyDescent="0.25">
      <c r="B80" s="8" t="s">
        <v>1</v>
      </c>
      <c r="C80" s="9" t="s">
        <v>218</v>
      </c>
      <c r="D80" s="8" t="s">
        <v>1</v>
      </c>
      <c r="E80" s="10"/>
      <c r="F80" s="71"/>
      <c r="G80" s="11">
        <f>SUM(G11:G79)</f>
        <v>0</v>
      </c>
      <c r="I80" s="71"/>
      <c r="J80" s="11">
        <f>SUM(J11:J79)</f>
        <v>0</v>
      </c>
      <c r="L80" s="11"/>
      <c r="M80" s="11">
        <f>SUM(M11:M79)</f>
        <v>0</v>
      </c>
    </row>
    <row r="81" spans="1:13" x14ac:dyDescent="0.25">
      <c r="B81" s="18" t="s">
        <v>1</v>
      </c>
      <c r="C81" s="22" t="s">
        <v>1</v>
      </c>
      <c r="D81" s="18" t="s">
        <v>1</v>
      </c>
      <c r="E81" s="20"/>
      <c r="F81" s="74"/>
      <c r="G81" s="21"/>
      <c r="I81" s="74"/>
      <c r="J81" s="21"/>
      <c r="L81" s="21"/>
      <c r="M81" s="21"/>
    </row>
    <row r="82" spans="1:13" x14ac:dyDescent="0.25">
      <c r="B82" s="8" t="s">
        <v>1</v>
      </c>
      <c r="C82" s="9" t="s">
        <v>131</v>
      </c>
      <c r="D82" s="8" t="s">
        <v>1</v>
      </c>
      <c r="E82" s="10"/>
      <c r="F82" s="71"/>
      <c r="G82" s="11"/>
      <c r="I82" s="71"/>
      <c r="J82" s="11"/>
      <c r="L82" s="11"/>
      <c r="M82" s="11"/>
    </row>
    <row r="83" spans="1:13" x14ac:dyDescent="0.25">
      <c r="B83" s="14" t="s">
        <v>1</v>
      </c>
      <c r="C83" s="15" t="s">
        <v>43</v>
      </c>
      <c r="D83" s="14" t="s">
        <v>1</v>
      </c>
      <c r="E83" s="16"/>
      <c r="F83" s="72"/>
      <c r="G83" s="17"/>
      <c r="I83" s="72"/>
      <c r="J83" s="17"/>
      <c r="L83" s="17"/>
      <c r="M83" s="17"/>
    </row>
    <row r="84" spans="1:13" s="41" customFormat="1" x14ac:dyDescent="0.25">
      <c r="A84" s="50"/>
      <c r="B84" s="46" t="s">
        <v>70</v>
      </c>
      <c r="C84" s="47" t="s">
        <v>183</v>
      </c>
      <c r="D84" s="46" t="s">
        <v>6</v>
      </c>
      <c r="E84" s="48">
        <v>1</v>
      </c>
      <c r="F84" s="73">
        <v>0</v>
      </c>
      <c r="G84" s="2">
        <f>F84*E84</f>
        <v>0</v>
      </c>
      <c r="I84" s="73">
        <v>0</v>
      </c>
      <c r="J84" s="2">
        <f>I84*E84</f>
        <v>0</v>
      </c>
      <c r="L84" s="1">
        <f>I84+F84</f>
        <v>0</v>
      </c>
      <c r="M84" s="2">
        <f>L84*E84</f>
        <v>0</v>
      </c>
    </row>
    <row r="85" spans="1:13" x14ac:dyDescent="0.25">
      <c r="B85" s="18"/>
      <c r="C85" s="22" t="s">
        <v>69</v>
      </c>
      <c r="D85" s="18"/>
      <c r="E85" s="20"/>
      <c r="F85" s="73"/>
      <c r="G85" s="2"/>
      <c r="I85" s="78"/>
      <c r="J85" s="2"/>
      <c r="L85" s="1"/>
      <c r="M85" s="2"/>
    </row>
    <row r="86" spans="1:13" x14ac:dyDescent="0.25">
      <c r="B86" s="18"/>
      <c r="C86" s="22" t="s">
        <v>184</v>
      </c>
      <c r="D86" s="18"/>
      <c r="E86" s="20"/>
      <c r="F86" s="73"/>
      <c r="G86" s="2"/>
      <c r="I86" s="78"/>
      <c r="J86" s="2"/>
      <c r="L86" s="1"/>
      <c r="M86" s="2"/>
    </row>
    <row r="87" spans="1:13" x14ac:dyDescent="0.25">
      <c r="B87" s="18"/>
      <c r="C87" s="22" t="s">
        <v>185</v>
      </c>
      <c r="D87" s="18"/>
      <c r="E87" s="20"/>
      <c r="F87" s="73"/>
      <c r="G87" s="2"/>
      <c r="I87" s="78"/>
      <c r="J87" s="2"/>
      <c r="L87" s="1"/>
      <c r="M87" s="2"/>
    </row>
    <row r="88" spans="1:13" x14ac:dyDescent="0.25">
      <c r="B88" s="18"/>
      <c r="C88" s="22" t="s">
        <v>186</v>
      </c>
      <c r="D88" s="18"/>
      <c r="E88" s="20"/>
      <c r="F88" s="73"/>
      <c r="G88" s="2"/>
      <c r="I88" s="78"/>
      <c r="J88" s="2"/>
      <c r="L88" s="1"/>
      <c r="M88" s="2"/>
    </row>
    <row r="89" spans="1:13" x14ac:dyDescent="0.25">
      <c r="B89" s="18"/>
      <c r="C89" s="22" t="s">
        <v>187</v>
      </c>
      <c r="D89" s="18"/>
      <c r="E89" s="20"/>
      <c r="F89" s="73"/>
      <c r="G89" s="2"/>
      <c r="I89" s="78"/>
      <c r="J89" s="2"/>
      <c r="L89" s="1"/>
      <c r="M89" s="2"/>
    </row>
    <row r="90" spans="1:13" x14ac:dyDescent="0.25">
      <c r="B90" s="18" t="s">
        <v>1</v>
      </c>
      <c r="C90" s="22" t="s">
        <v>188</v>
      </c>
      <c r="D90" s="18" t="s">
        <v>1</v>
      </c>
      <c r="E90" s="20"/>
      <c r="F90" s="74"/>
      <c r="G90" s="21"/>
      <c r="I90" s="74"/>
      <c r="J90" s="21"/>
      <c r="L90" s="21"/>
      <c r="M90" s="21"/>
    </row>
    <row r="91" spans="1:13" x14ac:dyDescent="0.25">
      <c r="B91" s="18"/>
      <c r="C91" s="22" t="s">
        <v>190</v>
      </c>
      <c r="D91" s="18"/>
      <c r="E91" s="20"/>
      <c r="F91" s="74"/>
      <c r="G91" s="21"/>
      <c r="I91" s="74"/>
      <c r="J91" s="21"/>
      <c r="L91" s="21"/>
      <c r="M91" s="21"/>
    </row>
    <row r="92" spans="1:13" x14ac:dyDescent="0.25">
      <c r="B92" s="18"/>
      <c r="C92" s="22" t="s">
        <v>189</v>
      </c>
      <c r="D92" s="18"/>
      <c r="E92" s="20"/>
      <c r="F92" s="74"/>
      <c r="G92" s="21"/>
      <c r="I92" s="74"/>
      <c r="J92" s="21"/>
      <c r="L92" s="21"/>
      <c r="M92" s="21"/>
    </row>
    <row r="93" spans="1:13" x14ac:dyDescent="0.25">
      <c r="B93" s="18"/>
      <c r="C93" s="22" t="s">
        <v>225</v>
      </c>
      <c r="D93" s="18"/>
      <c r="E93" s="20"/>
      <c r="F93" s="74"/>
      <c r="G93" s="21"/>
      <c r="I93" s="74"/>
      <c r="J93" s="21"/>
      <c r="L93" s="21"/>
      <c r="M93" s="21"/>
    </row>
    <row r="94" spans="1:13" x14ac:dyDescent="0.25">
      <c r="B94" s="14" t="s">
        <v>1</v>
      </c>
      <c r="C94" s="15" t="s">
        <v>44</v>
      </c>
      <c r="D94" s="14" t="s">
        <v>1</v>
      </c>
      <c r="E94" s="16"/>
      <c r="F94" s="72"/>
      <c r="G94" s="17"/>
      <c r="I94" s="72"/>
      <c r="J94" s="17"/>
      <c r="L94" s="17"/>
      <c r="M94" s="17"/>
    </row>
    <row r="95" spans="1:13" s="41" customFormat="1" x14ac:dyDescent="0.25">
      <c r="A95" s="50"/>
      <c r="B95" s="46" t="s">
        <v>71</v>
      </c>
      <c r="C95" s="47" t="s">
        <v>45</v>
      </c>
      <c r="D95" s="46" t="s">
        <v>6</v>
      </c>
      <c r="E95" s="48">
        <v>1</v>
      </c>
      <c r="F95" s="73">
        <v>0</v>
      </c>
      <c r="G95" s="2">
        <f>F95*E95</f>
        <v>0</v>
      </c>
      <c r="I95" s="73">
        <v>0</v>
      </c>
      <c r="J95" s="2">
        <f>I95*E95</f>
        <v>0</v>
      </c>
      <c r="L95" s="1">
        <f>I95+F95</f>
        <v>0</v>
      </c>
      <c r="M95" s="2">
        <f>L95*E95</f>
        <v>0</v>
      </c>
    </row>
    <row r="96" spans="1:13" x14ac:dyDescent="0.25">
      <c r="B96" s="14" t="s">
        <v>1</v>
      </c>
      <c r="C96" s="15" t="s">
        <v>46</v>
      </c>
      <c r="D96" s="14" t="s">
        <v>1</v>
      </c>
      <c r="E96" s="16"/>
      <c r="F96" s="72"/>
      <c r="G96" s="17"/>
      <c r="I96" s="72"/>
      <c r="J96" s="17"/>
      <c r="L96" s="17"/>
      <c r="M96" s="17"/>
    </row>
    <row r="97" spans="1:1001" s="41" customFormat="1" ht="24" x14ac:dyDescent="0.25">
      <c r="A97" s="50"/>
      <c r="B97" s="46" t="s">
        <v>72</v>
      </c>
      <c r="C97" s="47" t="s">
        <v>230</v>
      </c>
      <c r="D97" s="46" t="s">
        <v>10</v>
      </c>
      <c r="E97" s="48">
        <v>10</v>
      </c>
      <c r="F97" s="73">
        <v>0</v>
      </c>
      <c r="G97" s="2">
        <f>F97*E97</f>
        <v>0</v>
      </c>
      <c r="I97" s="73">
        <v>0</v>
      </c>
      <c r="J97" s="2">
        <f>I97*E97</f>
        <v>0</v>
      </c>
      <c r="L97" s="1">
        <f>I97+F97</f>
        <v>0</v>
      </c>
      <c r="M97" s="2">
        <f>L97*E97</f>
        <v>0</v>
      </c>
    </row>
    <row r="98" spans="1:1001" ht="12.75" customHeight="1" x14ac:dyDescent="0.25">
      <c r="B98" s="14" t="s">
        <v>1</v>
      </c>
      <c r="C98" s="15" t="s">
        <v>47</v>
      </c>
      <c r="D98" s="14" t="s">
        <v>1</v>
      </c>
      <c r="E98" s="16"/>
      <c r="F98" s="72"/>
      <c r="G98" s="17"/>
      <c r="I98" s="72"/>
      <c r="J98" s="17"/>
      <c r="L98" s="17"/>
      <c r="M98" s="17"/>
    </row>
    <row r="99" spans="1:1001" s="41" customFormat="1" ht="12.75" customHeight="1" x14ac:dyDescent="0.25">
      <c r="A99" s="50"/>
      <c r="B99" s="46" t="s">
        <v>73</v>
      </c>
      <c r="C99" s="47" t="s">
        <v>136</v>
      </c>
      <c r="D99" s="46" t="s">
        <v>10</v>
      </c>
      <c r="E99" s="48">
        <v>7</v>
      </c>
      <c r="F99" s="73">
        <v>0</v>
      </c>
      <c r="G99" s="2">
        <f>F99*E99</f>
        <v>0</v>
      </c>
      <c r="I99" s="73">
        <v>0</v>
      </c>
      <c r="J99" s="2">
        <f>I99*E99</f>
        <v>0</v>
      </c>
      <c r="L99" s="1">
        <f>I99+F99</f>
        <v>0</v>
      </c>
      <c r="M99" s="2">
        <f>L99*E99</f>
        <v>0</v>
      </c>
    </row>
    <row r="100" spans="1:1001" ht="12.75" customHeight="1" x14ac:dyDescent="0.25">
      <c r="B100" s="14" t="s">
        <v>1</v>
      </c>
      <c r="C100" s="15" t="s">
        <v>48</v>
      </c>
      <c r="D100" s="14" t="s">
        <v>1</v>
      </c>
      <c r="E100" s="16"/>
      <c r="F100" s="72"/>
      <c r="G100" s="17"/>
      <c r="I100" s="72"/>
      <c r="J100" s="17"/>
      <c r="L100" s="17"/>
      <c r="M100" s="17"/>
    </row>
    <row r="101" spans="1:1001" s="41" customFormat="1" ht="24" x14ac:dyDescent="0.25">
      <c r="A101" s="50"/>
      <c r="B101" s="46" t="s">
        <v>74</v>
      </c>
      <c r="C101" s="19" t="s">
        <v>101</v>
      </c>
      <c r="D101" s="46" t="s">
        <v>6</v>
      </c>
      <c r="E101" s="48">
        <v>1</v>
      </c>
      <c r="F101" s="73">
        <v>0</v>
      </c>
      <c r="G101" s="2">
        <f t="shared" ref="G101:G105" si="16">F101*E101</f>
        <v>0</v>
      </c>
      <c r="I101" s="73">
        <v>0</v>
      </c>
      <c r="J101" s="2">
        <f t="shared" ref="J101:J105" si="17">I101*E101</f>
        <v>0</v>
      </c>
      <c r="L101" s="1">
        <f t="shared" ref="L101:L105" si="18">I101+F101</f>
        <v>0</v>
      </c>
      <c r="M101" s="2">
        <f t="shared" ref="M101:M105" si="19">L101*E101</f>
        <v>0</v>
      </c>
    </row>
    <row r="102" spans="1:1001" s="41" customFormat="1" ht="12.75" customHeight="1" x14ac:dyDescent="0.25">
      <c r="A102" s="50"/>
      <c r="B102" s="46" t="s">
        <v>75</v>
      </c>
      <c r="C102" s="47" t="s">
        <v>208</v>
      </c>
      <c r="D102" s="46" t="s">
        <v>6</v>
      </c>
      <c r="E102" s="48">
        <v>4</v>
      </c>
      <c r="F102" s="73">
        <v>0</v>
      </c>
      <c r="G102" s="2">
        <f t="shared" si="16"/>
        <v>0</v>
      </c>
      <c r="I102" s="73">
        <v>0</v>
      </c>
      <c r="J102" s="2">
        <f t="shared" si="17"/>
        <v>0</v>
      </c>
      <c r="L102" s="1">
        <f t="shared" si="18"/>
        <v>0</v>
      </c>
      <c r="M102" s="2">
        <f t="shared" si="19"/>
        <v>0</v>
      </c>
    </row>
    <row r="103" spans="1:1001" s="41" customFormat="1" ht="12.75" customHeight="1" x14ac:dyDescent="0.25">
      <c r="A103" s="50"/>
      <c r="B103" s="46" t="s">
        <v>76</v>
      </c>
      <c r="C103" s="47" t="s">
        <v>50</v>
      </c>
      <c r="D103" s="46" t="s">
        <v>51</v>
      </c>
      <c r="E103" s="48">
        <v>3</v>
      </c>
      <c r="F103" s="73">
        <v>0</v>
      </c>
      <c r="G103" s="2">
        <f t="shared" si="16"/>
        <v>0</v>
      </c>
      <c r="I103" s="73">
        <v>0</v>
      </c>
      <c r="J103" s="2">
        <f t="shared" si="17"/>
        <v>0</v>
      </c>
      <c r="L103" s="1">
        <f t="shared" si="18"/>
        <v>0</v>
      </c>
      <c r="M103" s="2">
        <f t="shared" si="19"/>
        <v>0</v>
      </c>
    </row>
    <row r="104" spans="1:1001" s="41" customFormat="1" ht="12.75" customHeight="1" x14ac:dyDescent="0.25">
      <c r="A104" s="50"/>
      <c r="B104" s="46" t="s">
        <v>77</v>
      </c>
      <c r="C104" s="47" t="s">
        <v>207</v>
      </c>
      <c r="D104" s="46" t="s">
        <v>6</v>
      </c>
      <c r="E104" s="48">
        <v>1</v>
      </c>
      <c r="F104" s="73">
        <v>0</v>
      </c>
      <c r="G104" s="2">
        <f t="shared" si="16"/>
        <v>0</v>
      </c>
      <c r="I104" s="73">
        <v>0</v>
      </c>
      <c r="J104" s="2">
        <f t="shared" si="17"/>
        <v>0</v>
      </c>
      <c r="L104" s="1">
        <f t="shared" si="18"/>
        <v>0</v>
      </c>
      <c r="M104" s="2">
        <f t="shared" si="19"/>
        <v>0</v>
      </c>
    </row>
    <row r="105" spans="1:1001" customFormat="1" ht="12" customHeight="1" x14ac:dyDescent="0.25">
      <c r="A105" s="51"/>
      <c r="B105" s="38" t="s">
        <v>228</v>
      </c>
      <c r="C105" s="39" t="s">
        <v>226</v>
      </c>
      <c r="D105" s="38" t="s">
        <v>6</v>
      </c>
      <c r="E105" s="40">
        <v>1</v>
      </c>
      <c r="F105" s="73">
        <v>0</v>
      </c>
      <c r="G105" s="2">
        <f t="shared" si="16"/>
        <v>0</v>
      </c>
      <c r="H105" s="37"/>
      <c r="I105" s="73">
        <v>0</v>
      </c>
      <c r="J105" s="2">
        <f t="shared" si="17"/>
        <v>0</v>
      </c>
      <c r="K105" s="37"/>
      <c r="L105" s="1">
        <f t="shared" si="18"/>
        <v>0</v>
      </c>
      <c r="M105" s="2">
        <f t="shared" si="19"/>
        <v>0</v>
      </c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BH105" s="37"/>
      <c r="BI105" s="37"/>
      <c r="BJ105" s="37"/>
      <c r="BK105" s="37"/>
      <c r="BL105" s="37"/>
      <c r="BM105" s="37"/>
      <c r="BN105" s="37"/>
      <c r="BO105" s="37"/>
      <c r="BP105" s="37"/>
      <c r="BQ105" s="37"/>
      <c r="BR105" s="37"/>
      <c r="BS105" s="37"/>
      <c r="BT105" s="37"/>
      <c r="BU105" s="37"/>
      <c r="BV105" s="37"/>
      <c r="BW105" s="37"/>
      <c r="BX105" s="37"/>
      <c r="BY105" s="37"/>
      <c r="BZ105" s="37"/>
      <c r="CA105" s="37"/>
      <c r="CB105" s="37"/>
      <c r="CC105" s="37"/>
      <c r="CD105" s="37"/>
      <c r="CE105" s="37"/>
      <c r="CF105" s="37"/>
      <c r="CG105" s="37"/>
      <c r="CH105" s="37"/>
      <c r="CI105" s="37"/>
      <c r="CJ105" s="37"/>
      <c r="CK105" s="37"/>
      <c r="CL105" s="37"/>
      <c r="CM105" s="37"/>
      <c r="CN105" s="37"/>
      <c r="CO105" s="37"/>
      <c r="CP105" s="37"/>
      <c r="CQ105" s="37"/>
      <c r="CR105" s="37"/>
      <c r="CS105" s="37"/>
      <c r="CT105" s="37"/>
      <c r="CU105" s="37"/>
      <c r="CV105" s="37"/>
      <c r="CW105" s="37"/>
      <c r="CX105" s="37"/>
      <c r="CY105" s="37"/>
      <c r="CZ105" s="37"/>
      <c r="DA105" s="37"/>
      <c r="DB105" s="37"/>
      <c r="DC105" s="37"/>
      <c r="DD105" s="37"/>
      <c r="DE105" s="37"/>
      <c r="DF105" s="37"/>
      <c r="DG105" s="37"/>
      <c r="DH105" s="37"/>
      <c r="DI105" s="37"/>
      <c r="DJ105" s="37"/>
      <c r="DK105" s="37"/>
      <c r="DL105" s="37"/>
      <c r="DM105" s="37"/>
      <c r="DN105" s="37"/>
      <c r="DO105" s="37"/>
      <c r="DP105" s="37"/>
      <c r="DQ105" s="37"/>
      <c r="DR105" s="37"/>
      <c r="DS105" s="37"/>
      <c r="DT105" s="37"/>
      <c r="DU105" s="37"/>
      <c r="DV105" s="37"/>
      <c r="DW105" s="37"/>
      <c r="DX105" s="37"/>
      <c r="DY105" s="37"/>
      <c r="DZ105" s="37"/>
      <c r="EA105" s="37"/>
      <c r="EB105" s="37"/>
      <c r="EC105" s="37"/>
      <c r="ED105" s="37"/>
      <c r="EE105" s="37"/>
      <c r="EF105" s="37"/>
      <c r="EG105" s="37"/>
      <c r="EH105" s="37"/>
      <c r="EI105" s="37"/>
      <c r="EJ105" s="37"/>
      <c r="EK105" s="37"/>
      <c r="EL105" s="37"/>
      <c r="EM105" s="37"/>
      <c r="EN105" s="37"/>
      <c r="EO105" s="37"/>
      <c r="EP105" s="37"/>
      <c r="EQ105" s="37"/>
      <c r="ER105" s="37"/>
      <c r="ES105" s="37"/>
      <c r="ET105" s="37"/>
      <c r="EU105" s="37"/>
      <c r="EV105" s="37"/>
      <c r="EW105" s="37"/>
      <c r="EX105" s="37"/>
      <c r="EY105" s="37"/>
      <c r="EZ105" s="37"/>
      <c r="FA105" s="37"/>
      <c r="FB105" s="37"/>
      <c r="FC105" s="37"/>
      <c r="FD105" s="37"/>
      <c r="FE105" s="37"/>
      <c r="FF105" s="37"/>
      <c r="FG105" s="37"/>
      <c r="FH105" s="37"/>
      <c r="FI105" s="37"/>
      <c r="FJ105" s="37"/>
      <c r="FK105" s="37"/>
      <c r="FL105" s="37"/>
      <c r="FM105" s="37"/>
      <c r="FN105" s="37"/>
      <c r="FO105" s="37"/>
      <c r="FP105" s="37"/>
      <c r="FQ105" s="37"/>
      <c r="FR105" s="37"/>
      <c r="FS105" s="37"/>
      <c r="FT105" s="37"/>
      <c r="FU105" s="37"/>
      <c r="FV105" s="37"/>
      <c r="FW105" s="37"/>
      <c r="FX105" s="37"/>
      <c r="FY105" s="37"/>
      <c r="FZ105" s="37"/>
      <c r="GA105" s="37"/>
      <c r="GB105" s="37"/>
      <c r="GC105" s="37"/>
      <c r="GD105" s="37"/>
      <c r="GE105" s="37"/>
      <c r="GF105" s="37"/>
      <c r="GG105" s="37"/>
      <c r="GH105" s="37"/>
      <c r="GI105" s="37"/>
      <c r="GJ105" s="37"/>
      <c r="GK105" s="37"/>
      <c r="GL105" s="37"/>
      <c r="GM105" s="37"/>
      <c r="GN105" s="37"/>
      <c r="GO105" s="37"/>
      <c r="GP105" s="37"/>
      <c r="GQ105" s="37"/>
      <c r="GR105" s="37"/>
      <c r="GS105" s="37"/>
      <c r="GT105" s="37"/>
      <c r="GU105" s="37"/>
      <c r="GV105" s="37"/>
      <c r="GW105" s="37"/>
      <c r="GX105" s="37"/>
      <c r="GY105" s="37"/>
      <c r="GZ105" s="37"/>
      <c r="HA105" s="37"/>
      <c r="HB105" s="37"/>
      <c r="HC105" s="37"/>
      <c r="HD105" s="37"/>
      <c r="HE105" s="37"/>
      <c r="HF105" s="37"/>
      <c r="HG105" s="37"/>
      <c r="HH105" s="37"/>
      <c r="HI105" s="37"/>
      <c r="HJ105" s="37"/>
      <c r="HK105" s="37"/>
      <c r="HL105" s="37"/>
      <c r="HM105" s="37"/>
      <c r="HN105" s="37"/>
      <c r="HO105" s="37"/>
      <c r="HP105" s="37"/>
      <c r="HQ105" s="37"/>
      <c r="HR105" s="37"/>
      <c r="HS105" s="37"/>
      <c r="HT105" s="37"/>
      <c r="HU105" s="37"/>
      <c r="HV105" s="37"/>
      <c r="HW105" s="37"/>
      <c r="HX105" s="37"/>
      <c r="HY105" s="37"/>
      <c r="HZ105" s="37"/>
      <c r="IA105" s="37"/>
      <c r="IB105" s="37"/>
      <c r="IC105" s="37"/>
      <c r="ID105" s="37"/>
      <c r="IE105" s="37"/>
      <c r="IF105" s="37"/>
      <c r="IG105" s="37"/>
      <c r="IH105" s="37"/>
      <c r="II105" s="37"/>
      <c r="IJ105" s="37"/>
      <c r="IK105" s="37"/>
      <c r="IL105" s="37"/>
      <c r="IM105" s="37"/>
      <c r="IN105" s="37"/>
      <c r="IO105" s="37"/>
      <c r="IP105" s="37"/>
      <c r="IQ105" s="37"/>
      <c r="IR105" s="37"/>
      <c r="IS105" s="37"/>
      <c r="IT105" s="37"/>
      <c r="IU105" s="37"/>
      <c r="IV105" s="37"/>
      <c r="IW105" s="37"/>
      <c r="IX105" s="37"/>
      <c r="IY105" s="37"/>
      <c r="IZ105" s="37"/>
      <c r="JA105" s="37"/>
      <c r="JB105" s="37"/>
      <c r="JC105" s="37"/>
      <c r="JD105" s="37"/>
      <c r="JE105" s="37"/>
      <c r="JF105" s="37"/>
      <c r="JG105" s="37"/>
      <c r="JH105" s="37"/>
      <c r="JI105" s="37"/>
      <c r="JJ105" s="37"/>
      <c r="JK105" s="37"/>
      <c r="JL105" s="37"/>
      <c r="JM105" s="37"/>
      <c r="JN105" s="37"/>
      <c r="JO105" s="37"/>
      <c r="JP105" s="37"/>
      <c r="JQ105" s="37"/>
      <c r="JR105" s="37"/>
      <c r="JS105" s="37"/>
      <c r="JT105" s="37"/>
      <c r="JU105" s="37"/>
      <c r="JV105" s="37"/>
      <c r="JW105" s="37"/>
      <c r="JX105" s="37"/>
      <c r="JY105" s="37"/>
      <c r="JZ105" s="37"/>
      <c r="KA105" s="37"/>
      <c r="KB105" s="37"/>
      <c r="KC105" s="37"/>
      <c r="KD105" s="37"/>
      <c r="KE105" s="37"/>
      <c r="KF105" s="37"/>
      <c r="KG105" s="37"/>
      <c r="KH105" s="37"/>
      <c r="KI105" s="37"/>
      <c r="KJ105" s="37"/>
      <c r="KK105" s="37"/>
      <c r="KL105" s="37"/>
      <c r="KM105" s="37"/>
      <c r="KN105" s="37"/>
      <c r="KO105" s="37"/>
      <c r="KP105" s="37"/>
      <c r="KQ105" s="37"/>
      <c r="KR105" s="37"/>
      <c r="KS105" s="37"/>
      <c r="KT105" s="37"/>
      <c r="KU105" s="37"/>
      <c r="KV105" s="37"/>
      <c r="KW105" s="37"/>
      <c r="KX105" s="37"/>
      <c r="KY105" s="37"/>
      <c r="KZ105" s="37"/>
      <c r="LA105" s="37"/>
      <c r="LB105" s="37"/>
      <c r="LC105" s="37"/>
      <c r="LD105" s="37"/>
      <c r="LE105" s="37"/>
      <c r="LF105" s="37"/>
      <c r="LG105" s="37"/>
      <c r="LH105" s="37"/>
      <c r="LI105" s="37"/>
      <c r="LJ105" s="37"/>
      <c r="LK105" s="37"/>
      <c r="LL105" s="37"/>
      <c r="LM105" s="37"/>
      <c r="LN105" s="37"/>
      <c r="LO105" s="37"/>
      <c r="LP105" s="37"/>
      <c r="LQ105" s="37"/>
      <c r="LR105" s="37"/>
      <c r="LS105" s="37"/>
      <c r="LT105" s="37"/>
      <c r="LU105" s="37"/>
      <c r="LV105" s="37"/>
      <c r="LW105" s="37"/>
      <c r="LX105" s="37"/>
      <c r="LY105" s="37"/>
      <c r="LZ105" s="37"/>
      <c r="MA105" s="37"/>
      <c r="MB105" s="37"/>
      <c r="MC105" s="37"/>
      <c r="MD105" s="37"/>
      <c r="ME105" s="37"/>
      <c r="MF105" s="37"/>
      <c r="MG105" s="37"/>
      <c r="MH105" s="37"/>
      <c r="MI105" s="37"/>
      <c r="MJ105" s="37"/>
      <c r="MK105" s="37"/>
      <c r="ML105" s="37"/>
      <c r="MM105" s="37"/>
      <c r="MN105" s="37"/>
      <c r="MO105" s="37"/>
      <c r="MP105" s="37"/>
      <c r="MQ105" s="37"/>
      <c r="MR105" s="37"/>
      <c r="MS105" s="37"/>
      <c r="MT105" s="37"/>
      <c r="MU105" s="37"/>
      <c r="MV105" s="37"/>
      <c r="MW105" s="37"/>
      <c r="MX105" s="37"/>
      <c r="MY105" s="37"/>
      <c r="MZ105" s="37"/>
      <c r="NA105" s="37"/>
      <c r="NB105" s="37"/>
      <c r="NC105" s="37"/>
      <c r="ND105" s="37"/>
      <c r="NE105" s="37"/>
      <c r="NF105" s="37"/>
      <c r="NG105" s="37"/>
      <c r="NH105" s="37"/>
      <c r="NI105" s="37"/>
      <c r="NJ105" s="37"/>
      <c r="NK105" s="37"/>
      <c r="NL105" s="37"/>
      <c r="NM105" s="37"/>
      <c r="NN105" s="37"/>
      <c r="NO105" s="37"/>
      <c r="NP105" s="37"/>
      <c r="NQ105" s="37"/>
      <c r="NR105" s="37"/>
      <c r="NS105" s="37"/>
      <c r="NT105" s="37"/>
      <c r="NU105" s="37"/>
      <c r="NV105" s="37"/>
      <c r="NW105" s="37"/>
      <c r="NX105" s="37"/>
      <c r="NY105" s="37"/>
      <c r="NZ105" s="37"/>
      <c r="OA105" s="37"/>
      <c r="OB105" s="37"/>
      <c r="OC105" s="37"/>
      <c r="OD105" s="37"/>
      <c r="OE105" s="37"/>
      <c r="OF105" s="37"/>
      <c r="OG105" s="37"/>
      <c r="OH105" s="37"/>
      <c r="OI105" s="37"/>
      <c r="OJ105" s="37"/>
      <c r="OK105" s="37"/>
      <c r="OL105" s="37"/>
      <c r="OM105" s="37"/>
      <c r="ON105" s="37"/>
      <c r="OO105" s="37"/>
      <c r="OP105" s="37"/>
      <c r="OQ105" s="37"/>
      <c r="OR105" s="37"/>
      <c r="OS105" s="37"/>
      <c r="OT105" s="37"/>
      <c r="OU105" s="37"/>
      <c r="OV105" s="37"/>
      <c r="OW105" s="37"/>
      <c r="OX105" s="37"/>
      <c r="OY105" s="37"/>
      <c r="OZ105" s="37"/>
      <c r="PA105" s="37"/>
      <c r="PB105" s="37"/>
      <c r="PC105" s="37"/>
      <c r="PD105" s="37"/>
      <c r="PE105" s="37"/>
      <c r="PF105" s="37"/>
      <c r="PG105" s="37"/>
      <c r="PH105" s="37"/>
      <c r="PI105" s="37"/>
      <c r="PJ105" s="37"/>
      <c r="PK105" s="37"/>
      <c r="PL105" s="37"/>
      <c r="PM105" s="37"/>
      <c r="PN105" s="37"/>
      <c r="PO105" s="37"/>
      <c r="PP105" s="37"/>
      <c r="PQ105" s="37"/>
      <c r="PR105" s="37"/>
      <c r="PS105" s="37"/>
      <c r="PT105" s="37"/>
      <c r="PU105" s="37"/>
      <c r="PV105" s="37"/>
      <c r="PW105" s="37"/>
      <c r="PX105" s="37"/>
      <c r="PY105" s="37"/>
      <c r="PZ105" s="37"/>
      <c r="QA105" s="37"/>
      <c r="QB105" s="37"/>
      <c r="QC105" s="37"/>
      <c r="QD105" s="37"/>
      <c r="QE105" s="37"/>
      <c r="QF105" s="37"/>
      <c r="QG105" s="37"/>
      <c r="QH105" s="37"/>
      <c r="QI105" s="37"/>
      <c r="QJ105" s="37"/>
      <c r="QK105" s="37"/>
      <c r="QL105" s="37"/>
      <c r="QM105" s="37"/>
      <c r="QN105" s="37"/>
      <c r="QO105" s="37"/>
      <c r="QP105" s="37"/>
      <c r="QQ105" s="37"/>
      <c r="QR105" s="37"/>
      <c r="QS105" s="37"/>
      <c r="QT105" s="37"/>
      <c r="QU105" s="37"/>
      <c r="QV105" s="37"/>
      <c r="QW105" s="37"/>
      <c r="QX105" s="37"/>
      <c r="QY105" s="37"/>
      <c r="QZ105" s="37"/>
      <c r="RA105" s="37"/>
      <c r="RB105" s="37"/>
      <c r="RC105" s="37"/>
      <c r="RD105" s="37"/>
      <c r="RE105" s="37"/>
      <c r="RF105" s="37"/>
      <c r="RG105" s="37"/>
      <c r="RH105" s="37"/>
      <c r="RI105" s="37"/>
      <c r="RJ105" s="37"/>
      <c r="RK105" s="37"/>
      <c r="RL105" s="37"/>
      <c r="RM105" s="37"/>
      <c r="RN105" s="37"/>
      <c r="RO105" s="37"/>
      <c r="RP105" s="37"/>
      <c r="RQ105" s="37"/>
      <c r="RR105" s="37"/>
      <c r="RS105" s="37"/>
      <c r="RT105" s="37"/>
      <c r="RU105" s="37"/>
      <c r="RV105" s="37"/>
      <c r="RW105" s="37"/>
      <c r="RX105" s="37"/>
      <c r="RY105" s="37"/>
      <c r="RZ105" s="37"/>
      <c r="SA105" s="37"/>
      <c r="SB105" s="37"/>
      <c r="SC105" s="37"/>
      <c r="SD105" s="37"/>
      <c r="SE105" s="37"/>
      <c r="SF105" s="37"/>
      <c r="SG105" s="37"/>
      <c r="SH105" s="37"/>
      <c r="SI105" s="37"/>
      <c r="SJ105" s="37"/>
      <c r="SK105" s="37"/>
      <c r="SL105" s="37"/>
      <c r="SM105" s="37"/>
      <c r="SN105" s="37"/>
      <c r="SO105" s="37"/>
      <c r="SP105" s="37"/>
      <c r="SQ105" s="37"/>
      <c r="SR105" s="37"/>
      <c r="SS105" s="37"/>
      <c r="ST105" s="37"/>
      <c r="SU105" s="37"/>
      <c r="SV105" s="37"/>
      <c r="SW105" s="37"/>
      <c r="SX105" s="37"/>
      <c r="SY105" s="37"/>
      <c r="SZ105" s="37"/>
      <c r="TA105" s="37"/>
      <c r="TB105" s="37"/>
      <c r="TC105" s="37"/>
      <c r="TD105" s="37"/>
      <c r="TE105" s="37"/>
      <c r="TF105" s="37"/>
      <c r="TG105" s="37"/>
      <c r="TH105" s="37"/>
      <c r="TI105" s="37"/>
      <c r="TJ105" s="37"/>
      <c r="TK105" s="37"/>
      <c r="TL105" s="37"/>
      <c r="TM105" s="37"/>
      <c r="TN105" s="37"/>
      <c r="TO105" s="37"/>
      <c r="TP105" s="37"/>
      <c r="TQ105" s="37"/>
      <c r="TR105" s="37"/>
      <c r="TS105" s="37"/>
      <c r="TT105" s="37"/>
      <c r="TU105" s="37"/>
      <c r="TV105" s="37"/>
      <c r="TW105" s="37"/>
      <c r="TX105" s="37"/>
      <c r="TY105" s="37"/>
      <c r="TZ105" s="37"/>
      <c r="UA105" s="37"/>
      <c r="UB105" s="37"/>
      <c r="UC105" s="37"/>
      <c r="UD105" s="37"/>
      <c r="UE105" s="37"/>
      <c r="UF105" s="37"/>
      <c r="UG105" s="37"/>
      <c r="UH105" s="37"/>
      <c r="UI105" s="37"/>
      <c r="UJ105" s="37"/>
      <c r="UK105" s="37"/>
      <c r="UL105" s="37"/>
      <c r="UM105" s="37"/>
      <c r="UN105" s="37"/>
      <c r="UO105" s="37"/>
      <c r="UP105" s="37"/>
      <c r="UQ105" s="37"/>
      <c r="UR105" s="37"/>
      <c r="US105" s="37"/>
      <c r="UT105" s="37"/>
      <c r="UU105" s="37"/>
      <c r="UV105" s="37"/>
      <c r="UW105" s="37"/>
      <c r="UX105" s="37"/>
      <c r="UY105" s="37"/>
      <c r="UZ105" s="37"/>
      <c r="VA105" s="37"/>
      <c r="VB105" s="37"/>
      <c r="VC105" s="37"/>
      <c r="VD105" s="37"/>
      <c r="VE105" s="37"/>
      <c r="VF105" s="37"/>
      <c r="VG105" s="37"/>
      <c r="VH105" s="37"/>
      <c r="VI105" s="37"/>
      <c r="VJ105" s="37"/>
      <c r="VK105" s="37"/>
      <c r="VL105" s="37"/>
      <c r="VM105" s="37"/>
      <c r="VN105" s="37"/>
      <c r="VO105" s="37"/>
      <c r="VP105" s="37"/>
      <c r="VQ105" s="37"/>
      <c r="VR105" s="37"/>
      <c r="VS105" s="37"/>
      <c r="VT105" s="37"/>
      <c r="VU105" s="37"/>
      <c r="VV105" s="37"/>
      <c r="VW105" s="37"/>
      <c r="VX105" s="37"/>
      <c r="VY105" s="37"/>
      <c r="VZ105" s="37"/>
      <c r="WA105" s="37"/>
      <c r="WB105" s="37"/>
      <c r="WC105" s="37"/>
      <c r="WD105" s="37"/>
      <c r="WE105" s="37"/>
      <c r="WF105" s="37"/>
      <c r="WG105" s="37"/>
      <c r="WH105" s="37"/>
      <c r="WI105" s="37"/>
      <c r="WJ105" s="37"/>
      <c r="WK105" s="37"/>
      <c r="WL105" s="37"/>
      <c r="WM105" s="37"/>
      <c r="WN105" s="37"/>
      <c r="WO105" s="37"/>
      <c r="WP105" s="37"/>
      <c r="WQ105" s="37"/>
      <c r="WR105" s="37"/>
      <c r="WS105" s="37"/>
      <c r="WT105" s="37"/>
      <c r="WU105" s="37"/>
      <c r="WV105" s="37"/>
      <c r="WW105" s="37"/>
      <c r="WX105" s="37"/>
      <c r="WY105" s="37"/>
      <c r="WZ105" s="37"/>
      <c r="XA105" s="37"/>
      <c r="XB105" s="37"/>
      <c r="XC105" s="37"/>
      <c r="XD105" s="37"/>
      <c r="XE105" s="37"/>
      <c r="XF105" s="37"/>
      <c r="XG105" s="37"/>
      <c r="XH105" s="37"/>
      <c r="XI105" s="37"/>
      <c r="XJ105" s="37"/>
      <c r="XK105" s="37"/>
      <c r="XL105" s="37"/>
      <c r="XM105" s="37"/>
      <c r="XN105" s="37"/>
      <c r="XO105" s="37"/>
      <c r="XP105" s="37"/>
      <c r="XQ105" s="37"/>
      <c r="XR105" s="37"/>
      <c r="XS105" s="37"/>
      <c r="XT105" s="37"/>
      <c r="XU105" s="37"/>
      <c r="XV105" s="37"/>
      <c r="XW105" s="37"/>
      <c r="XX105" s="37"/>
      <c r="XY105" s="37"/>
      <c r="XZ105" s="37"/>
      <c r="YA105" s="37"/>
      <c r="YB105" s="37"/>
      <c r="YC105" s="37"/>
      <c r="YD105" s="37"/>
      <c r="YE105" s="37"/>
      <c r="YF105" s="37"/>
      <c r="YG105" s="37"/>
      <c r="YH105" s="37"/>
      <c r="YI105" s="37"/>
      <c r="YJ105" s="37"/>
      <c r="YK105" s="37"/>
      <c r="YL105" s="37"/>
      <c r="YM105" s="37"/>
      <c r="YN105" s="37"/>
      <c r="YO105" s="37"/>
      <c r="YP105" s="37"/>
      <c r="YQ105" s="37"/>
      <c r="YR105" s="37"/>
      <c r="YS105" s="37"/>
      <c r="YT105" s="37"/>
      <c r="YU105" s="37"/>
      <c r="YV105" s="37"/>
      <c r="YW105" s="37"/>
      <c r="YX105" s="37"/>
      <c r="YY105" s="37"/>
      <c r="YZ105" s="37"/>
      <c r="ZA105" s="37"/>
      <c r="ZB105" s="37"/>
      <c r="ZC105" s="37"/>
      <c r="ZD105" s="37"/>
      <c r="ZE105" s="37"/>
      <c r="ZF105" s="37"/>
      <c r="ZG105" s="37"/>
      <c r="ZH105" s="37"/>
      <c r="ZI105" s="37"/>
      <c r="ZJ105" s="37"/>
      <c r="ZK105" s="37"/>
      <c r="ZL105" s="37"/>
      <c r="ZM105" s="37"/>
      <c r="ZN105" s="37"/>
      <c r="ZO105" s="37"/>
      <c r="ZP105" s="37"/>
      <c r="ZQ105" s="37"/>
      <c r="ZR105" s="37"/>
      <c r="ZS105" s="37"/>
      <c r="ZT105" s="37"/>
      <c r="ZU105" s="37"/>
      <c r="ZV105" s="37"/>
      <c r="ZW105" s="37"/>
      <c r="ZX105" s="37"/>
      <c r="ZY105" s="37"/>
      <c r="ZZ105" s="37"/>
      <c r="AAA105" s="37"/>
      <c r="AAB105" s="37"/>
      <c r="AAC105" s="37"/>
      <c r="AAD105" s="37"/>
      <c r="AAE105" s="37"/>
      <c r="AAF105" s="37"/>
      <c r="AAG105" s="37"/>
      <c r="AAH105" s="37"/>
      <c r="AAI105" s="37"/>
      <c r="AAJ105" s="37"/>
      <c r="AAK105" s="37"/>
      <c r="AAL105" s="37"/>
      <c r="AAM105" s="37"/>
      <c r="AAN105" s="37"/>
      <c r="AAO105" s="37"/>
      <c r="AAP105" s="37"/>
      <c r="AAQ105" s="37"/>
      <c r="AAR105" s="37"/>
      <c r="AAS105" s="37"/>
      <c r="AAT105" s="37"/>
      <c r="AAU105" s="37"/>
      <c r="AAV105" s="37"/>
      <c r="AAW105" s="37"/>
      <c r="AAX105" s="37"/>
      <c r="AAY105" s="37"/>
      <c r="AAZ105" s="37"/>
      <c r="ABA105" s="37"/>
      <c r="ABB105" s="37"/>
      <c r="ABC105" s="37"/>
      <c r="ABD105" s="37"/>
      <c r="ABE105" s="37"/>
      <c r="ABF105" s="37"/>
      <c r="ABG105" s="37"/>
      <c r="ABH105" s="37"/>
      <c r="ABI105" s="37"/>
      <c r="ABJ105" s="37"/>
      <c r="ABK105" s="37"/>
      <c r="ABL105" s="37"/>
      <c r="ABM105" s="37"/>
      <c r="ABN105" s="37"/>
      <c r="ABO105" s="37"/>
      <c r="ABP105" s="37"/>
      <c r="ABQ105" s="37"/>
      <c r="ABR105" s="37"/>
      <c r="ABS105" s="37"/>
      <c r="ABT105" s="37"/>
      <c r="ABU105" s="37"/>
      <c r="ABV105" s="37"/>
      <c r="ABW105" s="37"/>
      <c r="ABX105" s="37"/>
      <c r="ABY105" s="37"/>
      <c r="ABZ105" s="37"/>
      <c r="ACA105" s="37"/>
      <c r="ACB105" s="37"/>
      <c r="ACC105" s="37"/>
      <c r="ACD105" s="37"/>
      <c r="ACE105" s="37"/>
      <c r="ACF105" s="37"/>
      <c r="ACG105" s="37"/>
      <c r="ACH105" s="37"/>
      <c r="ACI105" s="37"/>
      <c r="ACJ105" s="37"/>
      <c r="ACK105" s="37"/>
      <c r="ACL105" s="37"/>
      <c r="ACM105" s="37"/>
      <c r="ACN105" s="37"/>
      <c r="ACO105" s="37"/>
      <c r="ACP105" s="37"/>
      <c r="ACQ105" s="37"/>
      <c r="ACR105" s="37"/>
      <c r="ACS105" s="37"/>
      <c r="ACT105" s="37"/>
      <c r="ACU105" s="37"/>
      <c r="ACV105" s="37"/>
      <c r="ACW105" s="37"/>
      <c r="ACX105" s="37"/>
      <c r="ACY105" s="37"/>
      <c r="ACZ105" s="37"/>
      <c r="ADA105" s="37"/>
      <c r="ADB105" s="37"/>
      <c r="ADC105" s="37"/>
      <c r="ADD105" s="37"/>
      <c r="ADE105" s="37"/>
      <c r="ADF105" s="37"/>
      <c r="ADG105" s="37"/>
      <c r="ADH105" s="37"/>
      <c r="ADI105" s="37"/>
      <c r="ADJ105" s="37"/>
      <c r="ADK105" s="37"/>
      <c r="ADL105" s="37"/>
      <c r="ADM105" s="37"/>
      <c r="ADN105" s="37"/>
      <c r="ADO105" s="37"/>
      <c r="ADP105" s="37"/>
      <c r="ADQ105" s="37"/>
      <c r="ADR105" s="37"/>
      <c r="ADS105" s="37"/>
      <c r="ADT105" s="37"/>
      <c r="ADU105" s="37"/>
      <c r="ADV105" s="37"/>
      <c r="ADW105" s="37"/>
      <c r="ADX105" s="37"/>
      <c r="ADY105" s="37"/>
      <c r="ADZ105" s="37"/>
      <c r="AEA105" s="37"/>
      <c r="AEB105" s="37"/>
      <c r="AEC105" s="37"/>
      <c r="AED105" s="37"/>
      <c r="AEE105" s="37"/>
      <c r="AEF105" s="37"/>
      <c r="AEG105" s="37"/>
      <c r="AEH105" s="37"/>
      <c r="AEI105" s="37"/>
      <c r="AEJ105" s="37"/>
      <c r="AEK105" s="37"/>
      <c r="AEL105" s="37"/>
      <c r="AEM105" s="37"/>
      <c r="AEN105" s="37"/>
      <c r="AEO105" s="37"/>
      <c r="AEP105" s="37"/>
      <c r="AEQ105" s="37"/>
      <c r="AER105" s="37"/>
      <c r="AES105" s="37"/>
      <c r="AET105" s="37"/>
      <c r="AEU105" s="37"/>
      <c r="AEV105" s="37"/>
      <c r="AEW105" s="37"/>
      <c r="AEX105" s="37"/>
      <c r="AEY105" s="37"/>
      <c r="AEZ105" s="37"/>
      <c r="AFA105" s="37"/>
      <c r="AFB105" s="37"/>
      <c r="AFC105" s="37"/>
      <c r="AFD105" s="37"/>
      <c r="AFE105" s="37"/>
      <c r="AFF105" s="37"/>
      <c r="AFG105" s="37"/>
      <c r="AFH105" s="37"/>
      <c r="AFI105" s="37"/>
      <c r="AFJ105" s="37"/>
      <c r="AFK105" s="37"/>
      <c r="AFL105" s="37"/>
      <c r="AFM105" s="37"/>
      <c r="AFN105" s="37"/>
      <c r="AFO105" s="37"/>
      <c r="AFP105" s="37"/>
      <c r="AFQ105" s="37"/>
      <c r="AFR105" s="37"/>
      <c r="AFS105" s="37"/>
      <c r="AFT105" s="37"/>
      <c r="AFU105" s="37"/>
      <c r="AFV105" s="37"/>
      <c r="AFW105" s="37"/>
      <c r="AFX105" s="37"/>
      <c r="AFY105" s="37"/>
      <c r="AFZ105" s="37"/>
      <c r="AGA105" s="37"/>
      <c r="AGB105" s="37"/>
      <c r="AGC105" s="37"/>
      <c r="AGD105" s="37"/>
      <c r="AGE105" s="37"/>
      <c r="AGF105" s="37"/>
      <c r="AGG105" s="37"/>
      <c r="AGH105" s="37"/>
      <c r="AGI105" s="37"/>
      <c r="AGJ105" s="37"/>
      <c r="AGK105" s="37"/>
      <c r="AGL105" s="37"/>
      <c r="AGM105" s="37"/>
      <c r="AGN105" s="37"/>
      <c r="AGO105" s="37"/>
      <c r="AGP105" s="37"/>
      <c r="AGQ105" s="37"/>
      <c r="AGR105" s="37"/>
      <c r="AGS105" s="37"/>
      <c r="AGT105" s="37"/>
      <c r="AGU105" s="37"/>
      <c r="AGV105" s="37"/>
      <c r="AGW105" s="37"/>
      <c r="AGX105" s="37"/>
      <c r="AGY105" s="37"/>
      <c r="AGZ105" s="37"/>
      <c r="AHA105" s="37"/>
      <c r="AHB105" s="37"/>
      <c r="AHC105" s="37"/>
      <c r="AHD105" s="37"/>
      <c r="AHE105" s="37"/>
      <c r="AHF105" s="37"/>
      <c r="AHG105" s="37"/>
      <c r="AHH105" s="37"/>
      <c r="AHI105" s="37"/>
      <c r="AHJ105" s="37"/>
      <c r="AHK105" s="37"/>
      <c r="AHL105" s="37"/>
      <c r="AHM105" s="37"/>
      <c r="AHN105" s="37"/>
      <c r="AHO105" s="37"/>
      <c r="AHP105" s="37"/>
      <c r="AHQ105" s="37"/>
      <c r="AHR105" s="37"/>
      <c r="AHS105" s="37"/>
      <c r="AHT105" s="37"/>
      <c r="AHU105" s="37"/>
      <c r="AHV105" s="37"/>
      <c r="AHW105" s="37"/>
      <c r="AHX105" s="37"/>
      <c r="AHY105" s="37"/>
      <c r="AHZ105" s="37"/>
      <c r="AIA105" s="37"/>
      <c r="AIB105" s="37"/>
      <c r="AIC105" s="37"/>
      <c r="AID105" s="37"/>
      <c r="AIE105" s="37"/>
      <c r="AIF105" s="37"/>
      <c r="AIG105" s="37"/>
      <c r="AIH105" s="37"/>
      <c r="AII105" s="37"/>
      <c r="AIJ105" s="37"/>
      <c r="AIK105" s="37"/>
      <c r="AIL105" s="37"/>
      <c r="AIM105" s="37"/>
      <c r="AIN105" s="37"/>
      <c r="AIO105" s="37"/>
      <c r="AIP105" s="37"/>
      <c r="AIQ105" s="37"/>
      <c r="AIR105" s="37"/>
      <c r="AIS105" s="37"/>
      <c r="AIT105" s="37"/>
      <c r="AIU105" s="37"/>
      <c r="AIV105" s="37"/>
      <c r="AIW105" s="37"/>
      <c r="AIX105" s="37"/>
      <c r="AIY105" s="37"/>
      <c r="AIZ105" s="37"/>
      <c r="AJA105" s="37"/>
      <c r="AJB105" s="37"/>
      <c r="AJC105" s="37"/>
      <c r="AJD105" s="37"/>
      <c r="AJE105" s="37"/>
      <c r="AJF105" s="37"/>
      <c r="AJG105" s="37"/>
      <c r="AJH105" s="37"/>
      <c r="AJI105" s="37"/>
      <c r="AJJ105" s="37"/>
      <c r="AJK105" s="37"/>
      <c r="AJL105" s="37"/>
      <c r="AJM105" s="37"/>
      <c r="AJN105" s="37"/>
      <c r="AJO105" s="37"/>
      <c r="AJP105" s="37"/>
      <c r="AJQ105" s="37"/>
      <c r="AJR105" s="37"/>
      <c r="AJS105" s="37"/>
      <c r="AJT105" s="37"/>
      <c r="AJU105" s="37"/>
      <c r="AJV105" s="37"/>
      <c r="AJW105" s="37"/>
      <c r="AJX105" s="37"/>
      <c r="AJY105" s="37"/>
      <c r="AJZ105" s="37"/>
      <c r="AKA105" s="37"/>
      <c r="AKB105" s="37"/>
      <c r="AKC105" s="37"/>
      <c r="AKD105" s="37"/>
      <c r="AKE105" s="37"/>
      <c r="AKF105" s="37"/>
      <c r="AKG105" s="37"/>
      <c r="AKH105" s="37"/>
      <c r="AKI105" s="37"/>
      <c r="AKJ105" s="37"/>
      <c r="AKK105" s="37"/>
      <c r="AKL105" s="37"/>
      <c r="AKM105" s="37"/>
      <c r="AKN105" s="37"/>
      <c r="AKO105" s="37"/>
      <c r="AKP105" s="37"/>
      <c r="AKQ105" s="37"/>
      <c r="AKR105" s="37"/>
      <c r="AKS105" s="37"/>
      <c r="AKT105" s="37"/>
      <c r="AKU105" s="37"/>
      <c r="AKV105" s="37"/>
      <c r="AKW105" s="37"/>
      <c r="AKX105" s="37"/>
      <c r="AKY105" s="37"/>
      <c r="AKZ105" s="37"/>
      <c r="ALA105" s="37"/>
      <c r="ALB105" s="37"/>
      <c r="ALC105" s="37"/>
      <c r="ALD105" s="37"/>
      <c r="ALE105" s="37"/>
      <c r="ALF105" s="37"/>
      <c r="ALG105" s="37"/>
      <c r="ALH105" s="37"/>
      <c r="ALI105" s="37"/>
      <c r="ALJ105" s="37"/>
      <c r="ALK105" s="37"/>
      <c r="ALL105" s="37"/>
      <c r="ALM105" s="37"/>
    </row>
    <row r="106" spans="1:1001" x14ac:dyDescent="0.25">
      <c r="B106" s="8" t="s">
        <v>1</v>
      </c>
      <c r="C106" s="9" t="s">
        <v>132</v>
      </c>
      <c r="D106" s="8" t="s">
        <v>1</v>
      </c>
      <c r="E106" s="10"/>
      <c r="F106" s="71"/>
      <c r="G106" s="11">
        <f>SUM(G83:G105)</f>
        <v>0</v>
      </c>
      <c r="I106" s="71"/>
      <c r="J106" s="11">
        <f>SUM(J83:J105)</f>
        <v>0</v>
      </c>
      <c r="L106" s="11"/>
      <c r="M106" s="11">
        <f>SUM(M83:M105)</f>
        <v>0</v>
      </c>
    </row>
    <row r="107" spans="1:1001" s="41" customFormat="1" x14ac:dyDescent="0.25">
      <c r="A107" s="50"/>
      <c r="B107" s="42"/>
      <c r="C107" s="43"/>
      <c r="D107" s="42"/>
      <c r="E107" s="44"/>
      <c r="F107" s="76"/>
      <c r="G107" s="45"/>
      <c r="I107" s="76"/>
      <c r="J107" s="45"/>
      <c r="L107" s="45"/>
      <c r="M107" s="45"/>
    </row>
    <row r="108" spans="1:1001" x14ac:dyDescent="0.25">
      <c r="B108" s="8" t="s">
        <v>1</v>
      </c>
      <c r="C108" s="9" t="s">
        <v>217</v>
      </c>
      <c r="D108" s="8" t="s">
        <v>1</v>
      </c>
      <c r="E108" s="10"/>
      <c r="F108" s="71"/>
      <c r="G108" s="11"/>
      <c r="I108" s="71"/>
      <c r="J108" s="11"/>
      <c r="L108" s="11"/>
      <c r="M108" s="11"/>
    </row>
    <row r="109" spans="1:1001" ht="36" x14ac:dyDescent="0.25">
      <c r="B109" s="14" t="s">
        <v>1</v>
      </c>
      <c r="C109" s="15" t="s">
        <v>90</v>
      </c>
      <c r="D109" s="14" t="s">
        <v>1</v>
      </c>
      <c r="E109" s="16"/>
      <c r="F109" s="72"/>
      <c r="G109" s="17"/>
      <c r="I109" s="72"/>
      <c r="J109" s="17"/>
      <c r="L109" s="17"/>
      <c r="M109" s="17"/>
    </row>
    <row r="110" spans="1:1001" ht="60" x14ac:dyDescent="0.25">
      <c r="B110" s="18" t="s">
        <v>137</v>
      </c>
      <c r="C110" s="19" t="s">
        <v>107</v>
      </c>
      <c r="D110" s="18" t="s">
        <v>6</v>
      </c>
      <c r="E110" s="20">
        <v>1</v>
      </c>
      <c r="F110" s="73">
        <v>0</v>
      </c>
      <c r="G110" s="2">
        <f>F110*E110</f>
        <v>0</v>
      </c>
      <c r="I110" s="73">
        <v>0</v>
      </c>
      <c r="J110" s="2">
        <f>I110*E110</f>
        <v>0</v>
      </c>
      <c r="L110" s="1">
        <f>I110+F110</f>
        <v>0</v>
      </c>
      <c r="M110" s="2">
        <f>L110*E110</f>
        <v>0</v>
      </c>
    </row>
    <row r="111" spans="1:1001" x14ac:dyDescent="0.25">
      <c r="B111" s="18"/>
      <c r="C111" s="22" t="s">
        <v>138</v>
      </c>
      <c r="D111" s="18"/>
      <c r="E111" s="20"/>
      <c r="F111" s="73"/>
      <c r="G111" s="2"/>
      <c r="I111" s="78"/>
      <c r="J111" s="2"/>
      <c r="L111" s="1"/>
      <c r="M111" s="2"/>
    </row>
    <row r="112" spans="1:1001" x14ac:dyDescent="0.25">
      <c r="B112" s="18"/>
      <c r="C112" s="22" t="s">
        <v>139</v>
      </c>
      <c r="D112" s="18"/>
      <c r="E112" s="20"/>
      <c r="F112" s="73"/>
      <c r="G112" s="2"/>
      <c r="I112" s="78"/>
      <c r="J112" s="2"/>
      <c r="L112" s="1"/>
      <c r="M112" s="2"/>
    </row>
    <row r="113" spans="2:13" x14ac:dyDescent="0.25">
      <c r="B113" s="18"/>
      <c r="C113" s="22" t="s">
        <v>63</v>
      </c>
      <c r="D113" s="18"/>
      <c r="E113" s="20"/>
      <c r="F113" s="73"/>
      <c r="G113" s="2"/>
      <c r="I113" s="78"/>
      <c r="J113" s="2"/>
      <c r="L113" s="1"/>
      <c r="M113" s="2"/>
    </row>
    <row r="114" spans="2:13" x14ac:dyDescent="0.25">
      <c r="B114" s="18"/>
      <c r="C114" s="22" t="s">
        <v>86</v>
      </c>
      <c r="D114" s="18"/>
      <c r="E114" s="20"/>
      <c r="F114" s="73"/>
      <c r="G114" s="2"/>
      <c r="I114" s="78"/>
      <c r="J114" s="2"/>
      <c r="L114" s="1"/>
      <c r="M114" s="2"/>
    </row>
    <row r="115" spans="2:13" x14ac:dyDescent="0.25">
      <c r="B115" s="18" t="s">
        <v>1</v>
      </c>
      <c r="C115" s="22" t="s">
        <v>140</v>
      </c>
      <c r="D115" s="18" t="s">
        <v>1</v>
      </c>
      <c r="E115" s="20"/>
      <c r="F115" s="74"/>
      <c r="G115" s="21"/>
      <c r="I115" s="74"/>
      <c r="J115" s="21"/>
      <c r="L115" s="21"/>
      <c r="M115" s="21"/>
    </row>
    <row r="116" spans="2:13" x14ac:dyDescent="0.25">
      <c r="B116" s="18" t="s">
        <v>1</v>
      </c>
      <c r="C116" s="22" t="s">
        <v>141</v>
      </c>
      <c r="D116" s="18" t="s">
        <v>1</v>
      </c>
      <c r="E116" s="20"/>
      <c r="F116" s="74"/>
      <c r="G116" s="21"/>
      <c r="I116" s="74"/>
      <c r="J116" s="21"/>
      <c r="L116" s="21"/>
      <c r="M116" s="21"/>
    </row>
    <row r="117" spans="2:13" x14ac:dyDescent="0.25">
      <c r="B117" s="18" t="s">
        <v>1</v>
      </c>
      <c r="C117" s="22" t="s">
        <v>84</v>
      </c>
      <c r="D117" s="18" t="s">
        <v>1</v>
      </c>
      <c r="E117" s="20"/>
      <c r="F117" s="74"/>
      <c r="G117" s="21"/>
      <c r="I117" s="74"/>
      <c r="J117" s="21"/>
      <c r="L117" s="21"/>
      <c r="M117" s="21"/>
    </row>
    <row r="118" spans="2:13" x14ac:dyDescent="0.25">
      <c r="B118" s="18" t="s">
        <v>1</v>
      </c>
      <c r="C118" s="22" t="s">
        <v>85</v>
      </c>
      <c r="D118" s="18" t="s">
        <v>1</v>
      </c>
      <c r="E118" s="20"/>
      <c r="F118" s="74"/>
      <c r="G118" s="21"/>
      <c r="I118" s="74"/>
      <c r="J118" s="21"/>
      <c r="L118" s="21"/>
      <c r="M118" s="21"/>
    </row>
    <row r="119" spans="2:13" x14ac:dyDescent="0.25">
      <c r="B119" s="18" t="s">
        <v>1</v>
      </c>
      <c r="C119" s="22" t="s">
        <v>142</v>
      </c>
      <c r="D119" s="18" t="s">
        <v>1</v>
      </c>
      <c r="E119" s="20"/>
      <c r="F119" s="74"/>
      <c r="G119" s="21"/>
      <c r="I119" s="74"/>
      <c r="J119" s="21"/>
      <c r="L119" s="21"/>
      <c r="M119" s="21"/>
    </row>
    <row r="120" spans="2:13" x14ac:dyDescent="0.25">
      <c r="B120" s="18" t="s">
        <v>1</v>
      </c>
      <c r="C120" s="22" t="s">
        <v>143</v>
      </c>
      <c r="D120" s="18" t="s">
        <v>1</v>
      </c>
      <c r="E120" s="20"/>
      <c r="F120" s="74"/>
      <c r="G120" s="21"/>
      <c r="I120" s="74"/>
      <c r="J120" s="21"/>
      <c r="L120" s="21"/>
      <c r="M120" s="21"/>
    </row>
    <row r="121" spans="2:13" x14ac:dyDescent="0.25">
      <c r="B121" s="18" t="s">
        <v>1</v>
      </c>
      <c r="C121" s="22" t="s">
        <v>112</v>
      </c>
      <c r="D121" s="18" t="s">
        <v>1</v>
      </c>
      <c r="E121" s="20"/>
      <c r="F121" s="74"/>
      <c r="G121" s="21"/>
      <c r="I121" s="74"/>
      <c r="J121" s="21"/>
      <c r="L121" s="21"/>
      <c r="M121" s="21"/>
    </row>
    <row r="122" spans="2:13" x14ac:dyDescent="0.25">
      <c r="B122" s="18" t="s">
        <v>1</v>
      </c>
      <c r="C122" s="22" t="s">
        <v>144</v>
      </c>
      <c r="D122" s="18" t="s">
        <v>1</v>
      </c>
      <c r="E122" s="20"/>
      <c r="F122" s="74"/>
      <c r="G122" s="21"/>
      <c r="I122" s="74"/>
      <c r="J122" s="21"/>
      <c r="L122" s="21"/>
      <c r="M122" s="21"/>
    </row>
    <row r="123" spans="2:13" x14ac:dyDescent="0.25">
      <c r="B123" s="18" t="s">
        <v>1</v>
      </c>
      <c r="C123" s="22" t="s">
        <v>39</v>
      </c>
      <c r="D123" s="18" t="s">
        <v>1</v>
      </c>
      <c r="E123" s="20"/>
      <c r="F123" s="74"/>
      <c r="G123" s="21"/>
      <c r="I123" s="74"/>
      <c r="J123" s="21"/>
      <c r="L123" s="21"/>
      <c r="M123" s="21"/>
    </row>
    <row r="124" spans="2:13" x14ac:dyDescent="0.25">
      <c r="B124" s="18" t="s">
        <v>1</v>
      </c>
      <c r="C124" s="22" t="s">
        <v>145</v>
      </c>
      <c r="D124" s="18" t="s">
        <v>1</v>
      </c>
      <c r="E124" s="20"/>
      <c r="F124" s="74"/>
      <c r="G124" s="21"/>
      <c r="I124" s="74"/>
      <c r="J124" s="21"/>
      <c r="L124" s="21"/>
      <c r="M124" s="21"/>
    </row>
    <row r="125" spans="2:13" x14ac:dyDescent="0.25">
      <c r="B125" s="18" t="s">
        <v>1</v>
      </c>
      <c r="C125" s="22" t="s">
        <v>146</v>
      </c>
      <c r="D125" s="18" t="s">
        <v>1</v>
      </c>
      <c r="E125" s="20"/>
      <c r="F125" s="74"/>
      <c r="G125" s="21"/>
      <c r="I125" s="74"/>
      <c r="J125" s="21"/>
      <c r="L125" s="21"/>
      <c r="M125" s="21"/>
    </row>
    <row r="126" spans="2:13" x14ac:dyDescent="0.25">
      <c r="B126" s="18" t="s">
        <v>1</v>
      </c>
      <c r="C126" s="22" t="s">
        <v>7</v>
      </c>
      <c r="D126" s="18" t="s">
        <v>1</v>
      </c>
      <c r="E126" s="20"/>
      <c r="F126" s="74"/>
      <c r="G126" s="21"/>
      <c r="I126" s="74"/>
      <c r="J126" s="21"/>
      <c r="L126" s="21"/>
      <c r="M126" s="21"/>
    </row>
    <row r="127" spans="2:13" x14ac:dyDescent="0.25">
      <c r="B127" s="18"/>
      <c r="C127" s="22" t="s">
        <v>92</v>
      </c>
      <c r="D127" s="18"/>
      <c r="E127" s="20"/>
      <c r="F127" s="74"/>
      <c r="G127" s="21"/>
      <c r="I127" s="74"/>
      <c r="J127" s="21"/>
      <c r="L127" s="21"/>
      <c r="M127" s="21"/>
    </row>
    <row r="128" spans="2:13" x14ac:dyDescent="0.25">
      <c r="B128" s="18"/>
      <c r="C128" s="22" t="s">
        <v>93</v>
      </c>
      <c r="D128" s="18"/>
      <c r="E128" s="20"/>
      <c r="F128" s="74"/>
      <c r="G128" s="21"/>
      <c r="I128" s="74"/>
      <c r="J128" s="21"/>
      <c r="L128" s="21"/>
      <c r="M128" s="21"/>
    </row>
    <row r="129" spans="2:13" x14ac:dyDescent="0.25">
      <c r="B129" s="18"/>
      <c r="C129" s="22" t="s">
        <v>94</v>
      </c>
      <c r="D129" s="18"/>
      <c r="E129" s="20"/>
      <c r="F129" s="74"/>
      <c r="G129" s="21"/>
      <c r="I129" s="74"/>
      <c r="J129" s="21"/>
      <c r="L129" s="21"/>
      <c r="M129" s="21"/>
    </row>
    <row r="130" spans="2:13" x14ac:dyDescent="0.25">
      <c r="B130" s="18"/>
      <c r="C130" s="22" t="s">
        <v>115</v>
      </c>
      <c r="D130" s="18"/>
      <c r="E130" s="20"/>
      <c r="F130" s="74"/>
      <c r="G130" s="21"/>
      <c r="I130" s="74"/>
      <c r="J130" s="21"/>
      <c r="L130" s="21"/>
      <c r="M130" s="21"/>
    </row>
    <row r="131" spans="2:13" x14ac:dyDescent="0.25">
      <c r="B131" s="18"/>
      <c r="C131" s="22" t="s">
        <v>116</v>
      </c>
      <c r="D131" s="18"/>
      <c r="E131" s="20"/>
      <c r="F131" s="74"/>
      <c r="G131" s="21"/>
      <c r="I131" s="74"/>
      <c r="J131" s="21"/>
      <c r="L131" s="21"/>
      <c r="M131" s="21"/>
    </row>
    <row r="132" spans="2:13" x14ac:dyDescent="0.25">
      <c r="B132" s="18"/>
      <c r="C132" s="22" t="s">
        <v>59</v>
      </c>
      <c r="D132" s="18"/>
      <c r="E132" s="20"/>
      <c r="F132" s="74"/>
      <c r="G132" s="21"/>
      <c r="I132" s="74"/>
      <c r="J132" s="21"/>
      <c r="L132" s="21"/>
      <c r="M132" s="21"/>
    </row>
    <row r="133" spans="2:13" x14ac:dyDescent="0.25">
      <c r="B133" s="18" t="s">
        <v>1</v>
      </c>
      <c r="C133" s="22" t="s">
        <v>8</v>
      </c>
      <c r="D133" s="18" t="s">
        <v>1</v>
      </c>
      <c r="E133" s="20"/>
      <c r="F133" s="74"/>
      <c r="G133" s="21"/>
      <c r="I133" s="74"/>
      <c r="J133" s="21"/>
      <c r="L133" s="21"/>
      <c r="M133" s="21"/>
    </row>
    <row r="134" spans="2:13" x14ac:dyDescent="0.25">
      <c r="B134" s="18" t="s">
        <v>1</v>
      </c>
      <c r="C134" s="22" t="s">
        <v>40</v>
      </c>
      <c r="D134" s="18" t="s">
        <v>1</v>
      </c>
      <c r="E134" s="20"/>
      <c r="F134" s="74"/>
      <c r="G134" s="21"/>
      <c r="I134" s="74"/>
      <c r="J134" s="21"/>
      <c r="L134" s="21"/>
      <c r="M134" s="21"/>
    </row>
    <row r="135" spans="2:13" x14ac:dyDescent="0.25">
      <c r="B135" s="18" t="s">
        <v>1</v>
      </c>
      <c r="C135" s="22" t="s">
        <v>117</v>
      </c>
      <c r="D135" s="18" t="s">
        <v>1</v>
      </c>
      <c r="E135" s="20"/>
      <c r="F135" s="74"/>
      <c r="G135" s="21"/>
      <c r="I135" s="74"/>
      <c r="J135" s="21"/>
      <c r="L135" s="21"/>
      <c r="M135" s="21"/>
    </row>
    <row r="136" spans="2:13" x14ac:dyDescent="0.25">
      <c r="B136" s="18" t="s">
        <v>1</v>
      </c>
      <c r="C136" s="22" t="s">
        <v>9</v>
      </c>
      <c r="D136" s="18" t="s">
        <v>1</v>
      </c>
      <c r="E136" s="20"/>
      <c r="F136" s="74"/>
      <c r="G136" s="21"/>
      <c r="I136" s="74"/>
      <c r="J136" s="21"/>
      <c r="L136" s="21"/>
      <c r="M136" s="21"/>
    </row>
    <row r="137" spans="2:13" x14ac:dyDescent="0.25">
      <c r="B137" s="18" t="s">
        <v>1</v>
      </c>
      <c r="C137" s="22" t="s">
        <v>64</v>
      </c>
      <c r="D137" s="18" t="s">
        <v>1</v>
      </c>
      <c r="E137" s="20"/>
      <c r="F137" s="74"/>
      <c r="G137" s="21"/>
      <c r="I137" s="74"/>
      <c r="J137" s="21"/>
      <c r="L137" s="21"/>
      <c r="M137" s="21"/>
    </row>
    <row r="138" spans="2:13" x14ac:dyDescent="0.25">
      <c r="B138" s="18" t="s">
        <v>1</v>
      </c>
      <c r="C138" s="22" t="s">
        <v>118</v>
      </c>
      <c r="D138" s="18" t="s">
        <v>1</v>
      </c>
      <c r="E138" s="20"/>
      <c r="F138" s="74"/>
      <c r="G138" s="21"/>
      <c r="I138" s="74"/>
      <c r="J138" s="21"/>
      <c r="L138" s="21"/>
      <c r="M138" s="21"/>
    </row>
    <row r="139" spans="2:13" x14ac:dyDescent="0.25">
      <c r="B139" s="18" t="s">
        <v>1</v>
      </c>
      <c r="C139" s="22" t="s">
        <v>95</v>
      </c>
      <c r="D139" s="18" t="s">
        <v>1</v>
      </c>
      <c r="E139" s="20"/>
      <c r="F139" s="74"/>
      <c r="G139" s="21"/>
      <c r="I139" s="74"/>
      <c r="J139" s="21"/>
      <c r="L139" s="21"/>
      <c r="M139" s="21"/>
    </row>
    <row r="140" spans="2:13" x14ac:dyDescent="0.25">
      <c r="B140" s="18" t="s">
        <v>1</v>
      </c>
      <c r="C140" s="22" t="s">
        <v>119</v>
      </c>
      <c r="D140" s="18" t="s">
        <v>1</v>
      </c>
      <c r="E140" s="20"/>
      <c r="F140" s="74"/>
      <c r="G140" s="21"/>
      <c r="I140" s="74"/>
      <c r="J140" s="21"/>
      <c r="L140" s="21"/>
      <c r="M140" s="21"/>
    </row>
    <row r="141" spans="2:13" x14ac:dyDescent="0.25">
      <c r="B141" s="18"/>
      <c r="C141" s="22" t="s">
        <v>120</v>
      </c>
      <c r="D141" s="18"/>
      <c r="E141" s="23"/>
      <c r="F141" s="74"/>
      <c r="G141" s="21"/>
      <c r="I141" s="74"/>
      <c r="J141" s="21"/>
      <c r="L141" s="21"/>
      <c r="M141" s="21"/>
    </row>
    <row r="142" spans="2:13" x14ac:dyDescent="0.25">
      <c r="B142" s="18" t="s">
        <v>1</v>
      </c>
      <c r="C142" s="22" t="s">
        <v>147</v>
      </c>
      <c r="D142" s="18" t="s">
        <v>1</v>
      </c>
      <c r="E142" s="20"/>
      <c r="F142" s="74"/>
      <c r="G142" s="21"/>
      <c r="I142" s="74"/>
      <c r="J142" s="21"/>
      <c r="L142" s="21"/>
      <c r="M142" s="21"/>
    </row>
    <row r="143" spans="2:13" x14ac:dyDescent="0.25">
      <c r="B143" s="18" t="s">
        <v>1</v>
      </c>
      <c r="C143" s="22" t="s">
        <v>148</v>
      </c>
      <c r="D143" s="18" t="s">
        <v>1</v>
      </c>
      <c r="E143" s="20"/>
      <c r="F143" s="74"/>
      <c r="G143" s="21"/>
      <c r="I143" s="74"/>
      <c r="J143" s="21"/>
      <c r="L143" s="21"/>
      <c r="M143" s="21"/>
    </row>
    <row r="144" spans="2:13" x14ac:dyDescent="0.25">
      <c r="B144" s="18"/>
      <c r="C144" s="22" t="s">
        <v>123</v>
      </c>
      <c r="D144" s="18"/>
      <c r="E144" s="20"/>
      <c r="F144" s="73"/>
      <c r="G144" s="2"/>
      <c r="I144" s="78"/>
      <c r="J144" s="2"/>
      <c r="L144" s="1"/>
      <c r="M144" s="2"/>
    </row>
    <row r="145" spans="2:13" ht="24" x14ac:dyDescent="0.25">
      <c r="B145" s="18" t="s">
        <v>150</v>
      </c>
      <c r="C145" s="19" t="s">
        <v>231</v>
      </c>
      <c r="D145" s="18" t="s">
        <v>10</v>
      </c>
      <c r="E145" s="20">
        <v>35</v>
      </c>
      <c r="F145" s="73">
        <v>0</v>
      </c>
      <c r="G145" s="2">
        <f t="shared" ref="G145:G146" si="20">F145*E145</f>
        <v>0</v>
      </c>
      <c r="I145" s="73">
        <v>0</v>
      </c>
      <c r="J145" s="2">
        <f t="shared" ref="J145:J146" si="21">I145*E145</f>
        <v>0</v>
      </c>
      <c r="L145" s="1">
        <f t="shared" ref="L145:L146" si="22">I145+F145</f>
        <v>0</v>
      </c>
      <c r="M145" s="2">
        <f t="shared" ref="M145:M146" si="23">L145*E145</f>
        <v>0</v>
      </c>
    </row>
    <row r="146" spans="2:13" ht="36" x14ac:dyDescent="0.25">
      <c r="B146" s="18" t="s">
        <v>151</v>
      </c>
      <c r="C146" s="19" t="s">
        <v>124</v>
      </c>
      <c r="D146" s="18" t="s">
        <v>6</v>
      </c>
      <c r="E146" s="20">
        <v>1</v>
      </c>
      <c r="F146" s="73">
        <v>0</v>
      </c>
      <c r="G146" s="2">
        <f t="shared" si="20"/>
        <v>0</v>
      </c>
      <c r="I146" s="73">
        <v>0</v>
      </c>
      <c r="J146" s="2">
        <f t="shared" si="21"/>
        <v>0</v>
      </c>
      <c r="L146" s="1">
        <f t="shared" si="22"/>
        <v>0</v>
      </c>
      <c r="M146" s="2">
        <f t="shared" si="23"/>
        <v>0</v>
      </c>
    </row>
    <row r="147" spans="2:13" ht="36" x14ac:dyDescent="0.25">
      <c r="B147" s="24" t="s">
        <v>1</v>
      </c>
      <c r="C147" s="15" t="s">
        <v>41</v>
      </c>
      <c r="D147" s="24" t="s">
        <v>1</v>
      </c>
      <c r="E147" s="25"/>
      <c r="F147" s="75"/>
      <c r="G147" s="26"/>
      <c r="I147" s="75"/>
      <c r="J147" s="26"/>
      <c r="L147" s="26"/>
      <c r="M147" s="26"/>
    </row>
    <row r="148" spans="2:13" x14ac:dyDescent="0.25">
      <c r="B148" s="18" t="s">
        <v>153</v>
      </c>
      <c r="C148" s="22" t="s">
        <v>65</v>
      </c>
      <c r="D148" s="18" t="s">
        <v>6</v>
      </c>
      <c r="E148" s="20">
        <v>15</v>
      </c>
      <c r="F148" s="73">
        <v>0</v>
      </c>
      <c r="G148" s="2">
        <f>F148*E148</f>
        <v>0</v>
      </c>
      <c r="I148" s="73">
        <v>0</v>
      </c>
      <c r="J148" s="2">
        <f>I148*E148</f>
        <v>0</v>
      </c>
      <c r="L148" s="1">
        <f>I148+F148</f>
        <v>0</v>
      </c>
      <c r="M148" s="2">
        <f>L148*E148</f>
        <v>0</v>
      </c>
    </row>
    <row r="149" spans="2:13" ht="24" x14ac:dyDescent="0.25">
      <c r="B149" s="24" t="s">
        <v>1</v>
      </c>
      <c r="C149" s="15" t="s">
        <v>154</v>
      </c>
      <c r="D149" s="24" t="s">
        <v>1</v>
      </c>
      <c r="E149" s="25"/>
      <c r="F149" s="75"/>
      <c r="G149" s="26"/>
      <c r="I149" s="75"/>
      <c r="J149" s="26"/>
      <c r="L149" s="26"/>
      <c r="M149" s="26"/>
    </row>
    <row r="150" spans="2:13" x14ac:dyDescent="0.25">
      <c r="B150" s="18" t="s">
        <v>78</v>
      </c>
      <c r="C150" s="19" t="s">
        <v>155</v>
      </c>
      <c r="D150" s="18" t="s">
        <v>6</v>
      </c>
      <c r="E150" s="20">
        <v>4</v>
      </c>
      <c r="F150" s="73">
        <v>0</v>
      </c>
      <c r="G150" s="2">
        <f t="shared" ref="G150:G151" si="24">F150*E150</f>
        <v>0</v>
      </c>
      <c r="I150" s="73">
        <v>0</v>
      </c>
      <c r="J150" s="2">
        <f t="shared" ref="J150:J151" si="25">I150*E150</f>
        <v>0</v>
      </c>
      <c r="L150" s="1">
        <f t="shared" ref="L150:L151" si="26">I150+F150</f>
        <v>0</v>
      </c>
      <c r="M150" s="2">
        <f t="shared" ref="M150:M151" si="27">L150*E150</f>
        <v>0</v>
      </c>
    </row>
    <row r="151" spans="2:13" x14ac:dyDescent="0.25">
      <c r="B151" s="18" t="s">
        <v>79</v>
      </c>
      <c r="C151" s="19" t="s">
        <v>156</v>
      </c>
      <c r="D151" s="18" t="s">
        <v>6</v>
      </c>
      <c r="E151" s="20">
        <v>4</v>
      </c>
      <c r="F151" s="73">
        <v>0</v>
      </c>
      <c r="G151" s="2">
        <f t="shared" si="24"/>
        <v>0</v>
      </c>
      <c r="I151" s="73">
        <v>0</v>
      </c>
      <c r="J151" s="2">
        <f t="shared" si="25"/>
        <v>0</v>
      </c>
      <c r="L151" s="1">
        <f t="shared" si="26"/>
        <v>0</v>
      </c>
      <c r="M151" s="2">
        <f t="shared" si="27"/>
        <v>0</v>
      </c>
    </row>
    <row r="152" spans="2:13" ht="24" x14ac:dyDescent="0.25">
      <c r="B152" s="24" t="s">
        <v>1</v>
      </c>
      <c r="C152" s="15" t="s">
        <v>157</v>
      </c>
      <c r="D152" s="24" t="s">
        <v>1</v>
      </c>
      <c r="E152" s="25"/>
      <c r="F152" s="75"/>
      <c r="G152" s="26"/>
      <c r="I152" s="75"/>
      <c r="J152" s="26"/>
      <c r="L152" s="1">
        <v>0</v>
      </c>
      <c r="M152" s="2">
        <v>0</v>
      </c>
    </row>
    <row r="153" spans="2:13" ht="24" x14ac:dyDescent="0.25">
      <c r="B153" s="18" t="s">
        <v>80</v>
      </c>
      <c r="C153" s="36" t="s">
        <v>161</v>
      </c>
      <c r="D153" s="18" t="s">
        <v>6</v>
      </c>
      <c r="E153" s="20">
        <v>16</v>
      </c>
      <c r="F153" s="73">
        <v>0</v>
      </c>
      <c r="G153" s="2">
        <f t="shared" ref="G153:G154" si="28">F153*E153</f>
        <v>0</v>
      </c>
      <c r="I153" s="73">
        <v>0</v>
      </c>
      <c r="J153" s="2">
        <f t="shared" ref="J153:J154" si="29">I153*E153</f>
        <v>0</v>
      </c>
      <c r="L153" s="1">
        <f t="shared" ref="L153:L154" si="30">I153+F153</f>
        <v>0</v>
      </c>
      <c r="M153" s="2">
        <f t="shared" ref="M153:M154" si="31">L153*E153</f>
        <v>0</v>
      </c>
    </row>
    <row r="154" spans="2:13" ht="24" x14ac:dyDescent="0.25">
      <c r="B154" s="18" t="s">
        <v>81</v>
      </c>
      <c r="C154" s="36" t="s">
        <v>162</v>
      </c>
      <c r="D154" s="18" t="s">
        <v>6</v>
      </c>
      <c r="E154" s="20">
        <v>4</v>
      </c>
      <c r="F154" s="73">
        <v>0</v>
      </c>
      <c r="G154" s="2">
        <f t="shared" si="28"/>
        <v>0</v>
      </c>
      <c r="I154" s="73">
        <v>0</v>
      </c>
      <c r="J154" s="2">
        <f t="shared" si="29"/>
        <v>0</v>
      </c>
      <c r="L154" s="1">
        <f t="shared" si="30"/>
        <v>0</v>
      </c>
      <c r="M154" s="2">
        <f t="shared" si="31"/>
        <v>0</v>
      </c>
    </row>
    <row r="155" spans="2:13" x14ac:dyDescent="0.25">
      <c r="B155" s="24"/>
      <c r="C155" s="15" t="s">
        <v>159</v>
      </c>
      <c r="D155" s="24"/>
      <c r="E155" s="25"/>
      <c r="F155" s="75"/>
      <c r="G155" s="26"/>
      <c r="I155" s="75"/>
      <c r="J155" s="26"/>
      <c r="L155" s="26"/>
      <c r="M155" s="26"/>
    </row>
    <row r="156" spans="2:13" x14ac:dyDescent="0.25">
      <c r="B156" s="18" t="s">
        <v>158</v>
      </c>
      <c r="C156" s="36" t="s">
        <v>160</v>
      </c>
      <c r="D156" s="18" t="s">
        <v>6</v>
      </c>
      <c r="E156" s="20">
        <v>2</v>
      </c>
      <c r="F156" s="73">
        <v>0</v>
      </c>
      <c r="G156" s="2">
        <f>F156*E156</f>
        <v>0</v>
      </c>
      <c r="I156" s="73">
        <v>0</v>
      </c>
      <c r="J156" s="2">
        <f>I156*E156</f>
        <v>0</v>
      </c>
      <c r="L156" s="1">
        <f>I156+F156</f>
        <v>0</v>
      </c>
      <c r="M156" s="2">
        <f>L156*E156</f>
        <v>0</v>
      </c>
    </row>
    <row r="157" spans="2:13" ht="36" x14ac:dyDescent="0.25">
      <c r="B157" s="24"/>
      <c r="C157" s="15" t="s">
        <v>195</v>
      </c>
      <c r="D157" s="24" t="s">
        <v>1</v>
      </c>
      <c r="E157" s="25"/>
      <c r="F157" s="75"/>
      <c r="G157" s="26"/>
      <c r="I157" s="75"/>
      <c r="J157" s="26"/>
      <c r="L157" s="26"/>
      <c r="M157" s="26"/>
    </row>
    <row r="158" spans="2:13" x14ac:dyDescent="0.25">
      <c r="B158" s="18" t="s">
        <v>82</v>
      </c>
      <c r="C158" s="19" t="s">
        <v>197</v>
      </c>
      <c r="D158" s="18" t="s">
        <v>6</v>
      </c>
      <c r="E158" s="20">
        <v>1</v>
      </c>
      <c r="F158" s="73">
        <v>0</v>
      </c>
      <c r="G158" s="2">
        <f>F158*E158</f>
        <v>0</v>
      </c>
      <c r="I158" s="73">
        <v>0</v>
      </c>
      <c r="J158" s="2">
        <f>I158*E158</f>
        <v>0</v>
      </c>
      <c r="L158" s="1">
        <f>I158+F158</f>
        <v>0</v>
      </c>
      <c r="M158" s="2">
        <f>L158*E158</f>
        <v>0</v>
      </c>
    </row>
    <row r="159" spans="2:13" x14ac:dyDescent="0.25">
      <c r="B159" s="24" t="s">
        <v>1</v>
      </c>
      <c r="C159" s="15" t="s">
        <v>96</v>
      </c>
      <c r="D159" s="24" t="s">
        <v>1</v>
      </c>
      <c r="E159" s="25"/>
      <c r="F159" s="75"/>
      <c r="G159" s="26"/>
      <c r="I159" s="75"/>
      <c r="J159" s="26"/>
      <c r="L159" s="26"/>
      <c r="M159" s="26"/>
    </row>
    <row r="160" spans="2:13" x14ac:dyDescent="0.25">
      <c r="B160" s="18" t="s">
        <v>163</v>
      </c>
      <c r="C160" s="22" t="s">
        <v>97</v>
      </c>
      <c r="D160" s="18" t="s">
        <v>6</v>
      </c>
      <c r="E160" s="20">
        <v>2</v>
      </c>
      <c r="F160" s="73">
        <v>0</v>
      </c>
      <c r="G160" s="2">
        <f>F160*E160</f>
        <v>0</v>
      </c>
      <c r="I160" s="73">
        <v>0</v>
      </c>
      <c r="J160" s="2">
        <f>I160*E160</f>
        <v>0</v>
      </c>
      <c r="L160" s="1">
        <f>I160+F160</f>
        <v>0</v>
      </c>
      <c r="M160" s="2">
        <f>L160*E160</f>
        <v>0</v>
      </c>
    </row>
    <row r="161" spans="1:13" x14ac:dyDescent="0.25">
      <c r="B161" s="24" t="s">
        <v>1</v>
      </c>
      <c r="C161" s="15" t="s">
        <v>220</v>
      </c>
      <c r="D161" s="24" t="s">
        <v>1</v>
      </c>
      <c r="E161" s="25"/>
      <c r="F161" s="75"/>
      <c r="G161" s="26"/>
      <c r="I161" s="75"/>
      <c r="J161" s="26"/>
      <c r="L161" s="26"/>
      <c r="M161" s="26"/>
    </row>
    <row r="162" spans="1:13" s="41" customFormat="1" x14ac:dyDescent="0.25">
      <c r="A162" s="50"/>
      <c r="B162" s="46" t="s">
        <v>222</v>
      </c>
      <c r="C162" s="53" t="s">
        <v>221</v>
      </c>
      <c r="D162" s="46" t="s">
        <v>6</v>
      </c>
      <c r="E162" s="48">
        <v>2</v>
      </c>
      <c r="F162" s="73">
        <v>0</v>
      </c>
      <c r="G162" s="2">
        <f>F162*E162</f>
        <v>0</v>
      </c>
      <c r="I162" s="73">
        <v>0</v>
      </c>
      <c r="J162" s="2">
        <f>I162*E162</f>
        <v>0</v>
      </c>
      <c r="L162" s="1">
        <f>I162+F162</f>
        <v>0</v>
      </c>
      <c r="M162" s="2">
        <f>L162*E162</f>
        <v>0</v>
      </c>
    </row>
    <row r="163" spans="1:13" ht="36" x14ac:dyDescent="0.25">
      <c r="B163" s="24" t="s">
        <v>1</v>
      </c>
      <c r="C163" s="15" t="s">
        <v>203</v>
      </c>
      <c r="D163" s="24" t="s">
        <v>1</v>
      </c>
      <c r="E163" s="25"/>
      <c r="F163" s="75"/>
      <c r="G163" s="26"/>
      <c r="I163" s="75"/>
      <c r="J163" s="26"/>
      <c r="L163" s="26"/>
      <c r="M163" s="26"/>
    </row>
    <row r="164" spans="1:13" ht="10.5" customHeight="1" x14ac:dyDescent="0.25">
      <c r="B164" s="18" t="s">
        <v>164</v>
      </c>
      <c r="C164" s="22" t="s">
        <v>165</v>
      </c>
      <c r="D164" s="18" t="s">
        <v>10</v>
      </c>
      <c r="E164" s="20">
        <v>18</v>
      </c>
      <c r="F164" s="73">
        <v>0</v>
      </c>
      <c r="G164" s="2">
        <f t="shared" ref="G164:G165" si="32">F164*E164</f>
        <v>0</v>
      </c>
      <c r="I164" s="73">
        <v>0</v>
      </c>
      <c r="J164" s="2">
        <f t="shared" ref="J164:J165" si="33">I164*E164</f>
        <v>0</v>
      </c>
      <c r="L164" s="1">
        <f t="shared" ref="L164:L165" si="34">I164+F164</f>
        <v>0</v>
      </c>
      <c r="M164" s="2">
        <f t="shared" ref="M164:M165" si="35">L164*E164</f>
        <v>0</v>
      </c>
    </row>
    <row r="165" spans="1:13" x14ac:dyDescent="0.25">
      <c r="B165" s="18" t="s">
        <v>167</v>
      </c>
      <c r="C165" s="22" t="s">
        <v>166</v>
      </c>
      <c r="D165" s="18" t="s">
        <v>10</v>
      </c>
      <c r="E165" s="20">
        <v>21</v>
      </c>
      <c r="F165" s="73">
        <v>0</v>
      </c>
      <c r="G165" s="2">
        <f t="shared" si="32"/>
        <v>0</v>
      </c>
      <c r="I165" s="73">
        <v>0</v>
      </c>
      <c r="J165" s="2">
        <f t="shared" si="33"/>
        <v>0</v>
      </c>
      <c r="L165" s="1">
        <f t="shared" si="34"/>
        <v>0</v>
      </c>
      <c r="M165" s="2">
        <f t="shared" si="35"/>
        <v>0</v>
      </c>
    </row>
    <row r="166" spans="1:13" ht="24" x14ac:dyDescent="0.25">
      <c r="B166" s="24" t="s">
        <v>1</v>
      </c>
      <c r="C166" s="15" t="s">
        <v>99</v>
      </c>
      <c r="D166" s="24" t="s">
        <v>1</v>
      </c>
      <c r="E166" s="25"/>
      <c r="F166" s="75"/>
      <c r="G166" s="26"/>
      <c r="I166" s="75"/>
      <c r="J166" s="26"/>
      <c r="L166" s="26"/>
      <c r="M166" s="26"/>
    </row>
    <row r="167" spans="1:13" ht="10.5" customHeight="1" x14ac:dyDescent="0.25">
      <c r="B167" s="18" t="s">
        <v>168</v>
      </c>
      <c r="C167" s="22" t="s">
        <v>170</v>
      </c>
      <c r="D167" s="18" t="s">
        <v>10</v>
      </c>
      <c r="E167" s="20">
        <v>38</v>
      </c>
      <c r="F167" s="73">
        <v>0</v>
      </c>
      <c r="G167" s="2">
        <f t="shared" ref="G167:G169" si="36">F167*E167</f>
        <v>0</v>
      </c>
      <c r="I167" s="73">
        <v>0</v>
      </c>
      <c r="J167" s="2">
        <f t="shared" ref="J167:J169" si="37">I167*E167</f>
        <v>0</v>
      </c>
      <c r="L167" s="1">
        <f t="shared" ref="L167:L169" si="38">I167+F167</f>
        <v>0</v>
      </c>
      <c r="M167" s="2">
        <f t="shared" ref="M167:M169" si="39">L167*E167</f>
        <v>0</v>
      </c>
    </row>
    <row r="168" spans="1:13" ht="10.5" customHeight="1" x14ac:dyDescent="0.25">
      <c r="B168" s="18" t="s">
        <v>169</v>
      </c>
      <c r="C168" s="22" t="s">
        <v>171</v>
      </c>
      <c r="D168" s="18" t="s">
        <v>10</v>
      </c>
      <c r="E168" s="20">
        <v>31</v>
      </c>
      <c r="F168" s="73">
        <v>0</v>
      </c>
      <c r="G168" s="2">
        <f t="shared" si="36"/>
        <v>0</v>
      </c>
      <c r="I168" s="73">
        <v>0</v>
      </c>
      <c r="J168" s="2">
        <f t="shared" si="37"/>
        <v>0</v>
      </c>
      <c r="L168" s="1">
        <f t="shared" si="38"/>
        <v>0</v>
      </c>
      <c r="M168" s="2">
        <f t="shared" si="39"/>
        <v>0</v>
      </c>
    </row>
    <row r="169" spans="1:13" x14ac:dyDescent="0.25">
      <c r="B169" s="18" t="s">
        <v>172</v>
      </c>
      <c r="C169" s="22" t="s">
        <v>100</v>
      </c>
      <c r="D169" s="18" t="s">
        <v>10</v>
      </c>
      <c r="E169" s="20">
        <v>42</v>
      </c>
      <c r="F169" s="73">
        <v>0</v>
      </c>
      <c r="G169" s="2">
        <f t="shared" si="36"/>
        <v>0</v>
      </c>
      <c r="I169" s="73">
        <v>0</v>
      </c>
      <c r="J169" s="2">
        <f t="shared" si="37"/>
        <v>0</v>
      </c>
      <c r="L169" s="1">
        <f t="shared" si="38"/>
        <v>0</v>
      </c>
      <c r="M169" s="2">
        <f t="shared" si="39"/>
        <v>0</v>
      </c>
    </row>
    <row r="170" spans="1:13" x14ac:dyDescent="0.25">
      <c r="B170" s="14" t="s">
        <v>1</v>
      </c>
      <c r="C170" s="15" t="s">
        <v>28</v>
      </c>
      <c r="D170" s="14" t="s">
        <v>1</v>
      </c>
      <c r="E170" s="16"/>
      <c r="F170" s="72"/>
      <c r="G170" s="17"/>
      <c r="I170" s="72"/>
      <c r="J170" s="17"/>
      <c r="L170" s="26"/>
      <c r="M170" s="26"/>
    </row>
    <row r="171" spans="1:13" x14ac:dyDescent="0.25">
      <c r="B171" s="18" t="s">
        <v>83</v>
      </c>
      <c r="C171" s="22" t="s">
        <v>205</v>
      </c>
      <c r="D171" s="18" t="s">
        <v>11</v>
      </c>
      <c r="E171" s="20">
        <v>34</v>
      </c>
      <c r="F171" s="73">
        <v>0</v>
      </c>
      <c r="G171" s="2">
        <f>F171*E171</f>
        <v>0</v>
      </c>
      <c r="H171" s="41"/>
      <c r="I171" s="73">
        <v>0</v>
      </c>
      <c r="J171" s="2">
        <f>I171*E171</f>
        <v>0</v>
      </c>
      <c r="L171" s="1">
        <f>I171+F171</f>
        <v>0</v>
      </c>
      <c r="M171" s="2">
        <f>L171*E171</f>
        <v>0</v>
      </c>
    </row>
    <row r="172" spans="1:13" x14ac:dyDescent="0.25">
      <c r="B172" s="14" t="s">
        <v>1</v>
      </c>
      <c r="C172" s="15" t="s">
        <v>42</v>
      </c>
      <c r="D172" s="14" t="s">
        <v>1</v>
      </c>
      <c r="E172" s="16"/>
      <c r="F172" s="72"/>
      <c r="G172" s="17"/>
      <c r="I172" s="72"/>
      <c r="J172" s="17"/>
      <c r="L172" s="17"/>
      <c r="M172" s="17"/>
    </row>
    <row r="173" spans="1:13" x14ac:dyDescent="0.25">
      <c r="B173" s="18" t="s">
        <v>173</v>
      </c>
      <c r="C173" s="22" t="s">
        <v>66</v>
      </c>
      <c r="D173" s="18" t="s">
        <v>6</v>
      </c>
      <c r="E173" s="20">
        <v>1</v>
      </c>
      <c r="F173" s="73">
        <v>0</v>
      </c>
      <c r="G173" s="2">
        <f>F173*E173</f>
        <v>0</v>
      </c>
      <c r="I173" s="73">
        <v>0</v>
      </c>
      <c r="J173" s="2">
        <f>I173*E173</f>
        <v>0</v>
      </c>
      <c r="L173" s="1">
        <f>I173+F173</f>
        <v>0</v>
      </c>
      <c r="M173" s="2">
        <f>L173*E173</f>
        <v>0</v>
      </c>
    </row>
    <row r="174" spans="1:13" x14ac:dyDescent="0.25">
      <c r="B174" s="18" t="s">
        <v>1</v>
      </c>
      <c r="C174" s="22" t="s">
        <v>12</v>
      </c>
      <c r="D174" s="18" t="s">
        <v>1</v>
      </c>
      <c r="E174" s="20"/>
      <c r="F174" s="74"/>
      <c r="G174" s="21"/>
      <c r="I174" s="74"/>
      <c r="J174" s="21"/>
      <c r="L174" s="21"/>
      <c r="M174" s="21"/>
    </row>
    <row r="175" spans="1:13" x14ac:dyDescent="0.25">
      <c r="B175" s="18" t="s">
        <v>1</v>
      </c>
      <c r="C175" s="22" t="s">
        <v>13</v>
      </c>
      <c r="D175" s="18" t="s">
        <v>1</v>
      </c>
      <c r="E175" s="20"/>
      <c r="F175" s="74"/>
      <c r="G175" s="21"/>
      <c r="I175" s="74"/>
      <c r="J175" s="21"/>
      <c r="L175" s="21"/>
      <c r="M175" s="21"/>
    </row>
    <row r="176" spans="1:13" x14ac:dyDescent="0.25">
      <c r="B176" s="18" t="s">
        <v>1</v>
      </c>
      <c r="C176" s="22" t="s">
        <v>14</v>
      </c>
      <c r="D176" s="18" t="s">
        <v>1</v>
      </c>
      <c r="E176" s="20"/>
      <c r="F176" s="74"/>
      <c r="G176" s="21"/>
      <c r="I176" s="74"/>
      <c r="J176" s="21"/>
      <c r="L176" s="21"/>
      <c r="M176" s="21"/>
    </row>
    <row r="177" spans="1:13" x14ac:dyDescent="0.25">
      <c r="B177" s="18" t="s">
        <v>1</v>
      </c>
      <c r="C177" s="22" t="s">
        <v>214</v>
      </c>
      <c r="D177" s="18" t="s">
        <v>1</v>
      </c>
      <c r="E177" s="20"/>
      <c r="F177" s="74"/>
      <c r="G177" s="21"/>
      <c r="I177" s="74"/>
      <c r="J177" s="21"/>
      <c r="L177" s="21"/>
      <c r="M177" s="21"/>
    </row>
    <row r="178" spans="1:13" x14ac:dyDescent="0.25">
      <c r="B178" s="18" t="s">
        <v>1</v>
      </c>
      <c r="C178" s="22" t="s">
        <v>15</v>
      </c>
      <c r="D178" s="18" t="s">
        <v>1</v>
      </c>
      <c r="E178" s="20"/>
      <c r="F178" s="74"/>
      <c r="G178" s="21"/>
      <c r="I178" s="74"/>
      <c r="J178" s="21"/>
      <c r="L178" s="21"/>
      <c r="M178" s="21"/>
    </row>
    <row r="179" spans="1:13" x14ac:dyDescent="0.25">
      <c r="B179" s="18" t="s">
        <v>1</v>
      </c>
      <c r="C179" s="22" t="s">
        <v>16</v>
      </c>
      <c r="D179" s="18" t="s">
        <v>1</v>
      </c>
      <c r="E179" s="20"/>
      <c r="F179" s="74"/>
      <c r="G179" s="21"/>
      <c r="I179" s="74"/>
      <c r="J179" s="21"/>
      <c r="L179" s="21"/>
      <c r="M179" s="21"/>
    </row>
    <row r="180" spans="1:13" x14ac:dyDescent="0.25">
      <c r="B180" s="18" t="s">
        <v>1</v>
      </c>
      <c r="C180" s="22" t="s">
        <v>17</v>
      </c>
      <c r="D180" s="18" t="s">
        <v>1</v>
      </c>
      <c r="E180" s="20"/>
      <c r="F180" s="74"/>
      <c r="G180" s="21"/>
      <c r="I180" s="74"/>
      <c r="J180" s="21"/>
      <c r="L180" s="21"/>
      <c r="M180" s="21"/>
    </row>
    <row r="181" spans="1:13" x14ac:dyDescent="0.25">
      <c r="B181" s="8" t="s">
        <v>1</v>
      </c>
      <c r="C181" s="9" t="s">
        <v>216</v>
      </c>
      <c r="D181" s="8" t="s">
        <v>1</v>
      </c>
      <c r="E181" s="10"/>
      <c r="F181" s="71"/>
      <c r="G181" s="11">
        <f>SUM(G109:G180)</f>
        <v>0</v>
      </c>
      <c r="I181" s="71"/>
      <c r="J181" s="11">
        <f>SUM(J109:J180)</f>
        <v>0</v>
      </c>
      <c r="L181" s="11"/>
      <c r="M181" s="11">
        <f>SUM(M109:M180)</f>
        <v>0</v>
      </c>
    </row>
    <row r="182" spans="1:13" x14ac:dyDescent="0.25">
      <c r="B182" s="18" t="s">
        <v>1</v>
      </c>
      <c r="C182" s="22" t="s">
        <v>1</v>
      </c>
      <c r="D182" s="18" t="s">
        <v>1</v>
      </c>
      <c r="E182" s="20"/>
      <c r="F182" s="74"/>
      <c r="G182" s="21"/>
      <c r="I182" s="74"/>
      <c r="J182" s="21"/>
      <c r="L182" s="21"/>
      <c r="M182" s="21"/>
    </row>
    <row r="183" spans="1:13" x14ac:dyDescent="0.25">
      <c r="B183" s="8" t="s">
        <v>1</v>
      </c>
      <c r="C183" s="9" t="s">
        <v>174</v>
      </c>
      <c r="D183" s="8" t="s">
        <v>1</v>
      </c>
      <c r="E183" s="10"/>
      <c r="F183" s="71"/>
      <c r="G183" s="11"/>
      <c r="I183" s="71"/>
      <c r="J183" s="11"/>
      <c r="L183" s="11"/>
      <c r="M183" s="11"/>
    </row>
    <row r="184" spans="1:13" x14ac:dyDescent="0.25">
      <c r="B184" s="14" t="s">
        <v>1</v>
      </c>
      <c r="C184" s="15" t="s">
        <v>43</v>
      </c>
      <c r="D184" s="14" t="s">
        <v>1</v>
      </c>
      <c r="E184" s="16"/>
      <c r="F184" s="72"/>
      <c r="G184" s="17"/>
      <c r="I184" s="72"/>
      <c r="J184" s="17"/>
      <c r="L184" s="17"/>
      <c r="M184" s="17"/>
    </row>
    <row r="185" spans="1:13" s="41" customFormat="1" x14ac:dyDescent="0.25">
      <c r="A185" s="50"/>
      <c r="B185" s="46" t="s">
        <v>175</v>
      </c>
      <c r="C185" s="47" t="s">
        <v>191</v>
      </c>
      <c r="D185" s="46" t="s">
        <v>6</v>
      </c>
      <c r="E185" s="48">
        <v>1</v>
      </c>
      <c r="F185" s="73">
        <v>0</v>
      </c>
      <c r="G185" s="2">
        <f>F185*E185</f>
        <v>0</v>
      </c>
      <c r="I185" s="73">
        <v>0</v>
      </c>
      <c r="J185" s="2">
        <f>I185*E185</f>
        <v>0</v>
      </c>
      <c r="L185" s="1">
        <f>I185+F185</f>
        <v>0</v>
      </c>
      <c r="M185" s="2">
        <f>L185*E185</f>
        <v>0</v>
      </c>
    </row>
    <row r="186" spans="1:13" x14ac:dyDescent="0.25">
      <c r="B186" s="18"/>
      <c r="C186" s="22" t="s">
        <v>69</v>
      </c>
      <c r="D186" s="18"/>
      <c r="E186" s="20"/>
      <c r="F186" s="73"/>
      <c r="G186" s="2"/>
      <c r="I186" s="78"/>
      <c r="J186" s="2"/>
      <c r="L186" s="1"/>
      <c r="M186" s="2"/>
    </row>
    <row r="187" spans="1:13" x14ac:dyDescent="0.25">
      <c r="B187" s="18"/>
      <c r="C187" s="22" t="s">
        <v>192</v>
      </c>
      <c r="D187" s="18"/>
      <c r="E187" s="20"/>
      <c r="F187" s="73"/>
      <c r="G187" s="2"/>
      <c r="I187" s="78"/>
      <c r="J187" s="2"/>
      <c r="L187" s="1"/>
      <c r="M187" s="2"/>
    </row>
    <row r="188" spans="1:13" x14ac:dyDescent="0.25">
      <c r="B188" s="18"/>
      <c r="C188" s="22" t="s">
        <v>193</v>
      </c>
      <c r="D188" s="18"/>
      <c r="E188" s="20"/>
      <c r="F188" s="73"/>
      <c r="G188" s="2"/>
      <c r="I188" s="78"/>
      <c r="J188" s="2"/>
      <c r="L188" s="1"/>
      <c r="M188" s="2"/>
    </row>
    <row r="189" spans="1:13" x14ac:dyDescent="0.25">
      <c r="B189" s="18"/>
      <c r="C189" s="22" t="s">
        <v>186</v>
      </c>
      <c r="D189" s="18"/>
      <c r="E189" s="20"/>
      <c r="F189" s="73"/>
      <c r="G189" s="2"/>
      <c r="I189" s="78"/>
      <c r="J189" s="2"/>
      <c r="L189" s="1"/>
      <c r="M189" s="2"/>
    </row>
    <row r="190" spans="1:13" x14ac:dyDescent="0.25">
      <c r="B190" s="18"/>
      <c r="C190" s="22" t="s">
        <v>187</v>
      </c>
      <c r="D190" s="18"/>
      <c r="E190" s="20"/>
      <c r="F190" s="73"/>
      <c r="G190" s="2"/>
      <c r="I190" s="78"/>
      <c r="J190" s="2"/>
      <c r="L190" s="1"/>
      <c r="M190" s="2"/>
    </row>
    <row r="191" spans="1:13" x14ac:dyDescent="0.25">
      <c r="B191" s="18" t="s">
        <v>1</v>
      </c>
      <c r="C191" s="22" t="s">
        <v>188</v>
      </c>
      <c r="D191" s="18" t="s">
        <v>1</v>
      </c>
      <c r="E191" s="20"/>
      <c r="F191" s="74"/>
      <c r="G191" s="21"/>
      <c r="I191" s="74"/>
      <c r="J191" s="21"/>
      <c r="L191" s="21"/>
      <c r="M191" s="21"/>
    </row>
    <row r="192" spans="1:13" x14ac:dyDescent="0.25">
      <c r="B192" s="18"/>
      <c r="C192" s="22" t="s">
        <v>102</v>
      </c>
      <c r="D192" s="18"/>
      <c r="E192" s="20"/>
      <c r="F192" s="74"/>
      <c r="G192" s="21"/>
      <c r="I192" s="74"/>
      <c r="J192" s="21"/>
      <c r="L192" s="21"/>
      <c r="M192" s="21"/>
    </row>
    <row r="193" spans="1:1001" x14ac:dyDescent="0.25">
      <c r="B193" s="18"/>
      <c r="C193" s="22" t="s">
        <v>189</v>
      </c>
      <c r="D193" s="18"/>
      <c r="E193" s="20"/>
      <c r="F193" s="74"/>
      <c r="G193" s="21"/>
      <c r="I193" s="74"/>
      <c r="J193" s="21"/>
      <c r="L193" s="21"/>
      <c r="M193" s="21"/>
    </row>
    <row r="194" spans="1:1001" x14ac:dyDescent="0.25">
      <c r="B194" s="18"/>
      <c r="C194" s="22" t="s">
        <v>225</v>
      </c>
      <c r="D194" s="18"/>
      <c r="E194" s="20"/>
      <c r="F194" s="74"/>
      <c r="G194" s="21"/>
      <c r="I194" s="74"/>
      <c r="J194" s="21"/>
      <c r="L194" s="21"/>
      <c r="M194" s="21"/>
    </row>
    <row r="195" spans="1:1001" x14ac:dyDescent="0.25">
      <c r="B195" s="14" t="s">
        <v>1</v>
      </c>
      <c r="C195" s="15" t="s">
        <v>44</v>
      </c>
      <c r="D195" s="14" t="s">
        <v>1</v>
      </c>
      <c r="E195" s="16"/>
      <c r="F195" s="72"/>
      <c r="G195" s="17"/>
      <c r="I195" s="72"/>
      <c r="J195" s="17"/>
      <c r="L195" s="17"/>
      <c r="M195" s="17"/>
    </row>
    <row r="196" spans="1:1001" s="41" customFormat="1" x14ac:dyDescent="0.25">
      <c r="A196" s="50"/>
      <c r="B196" s="46" t="s">
        <v>176</v>
      </c>
      <c r="C196" s="47" t="s">
        <v>45</v>
      </c>
      <c r="D196" s="46" t="s">
        <v>6</v>
      </c>
      <c r="E196" s="48">
        <v>1</v>
      </c>
      <c r="F196" s="73">
        <v>0</v>
      </c>
      <c r="G196" s="2">
        <f>F196*E196</f>
        <v>0</v>
      </c>
      <c r="I196" s="73">
        <v>0</v>
      </c>
      <c r="J196" s="2">
        <f>I196*E196</f>
        <v>0</v>
      </c>
      <c r="L196" s="1">
        <f>I196+F196</f>
        <v>0</v>
      </c>
      <c r="M196" s="2">
        <f>L196*E196</f>
        <v>0</v>
      </c>
    </row>
    <row r="197" spans="1:1001" x14ac:dyDescent="0.25">
      <c r="B197" s="14" t="s">
        <v>1</v>
      </c>
      <c r="C197" s="15" t="s">
        <v>46</v>
      </c>
      <c r="D197" s="14" t="s">
        <v>1</v>
      </c>
      <c r="E197" s="16"/>
      <c r="F197" s="72"/>
      <c r="G197" s="17"/>
      <c r="I197" s="72"/>
      <c r="J197" s="17"/>
      <c r="L197" s="17"/>
      <c r="M197" s="17"/>
    </row>
    <row r="198" spans="1:1001" s="41" customFormat="1" ht="24" x14ac:dyDescent="0.25">
      <c r="A198" s="50"/>
      <c r="B198" s="46" t="s">
        <v>177</v>
      </c>
      <c r="C198" s="47" t="s">
        <v>230</v>
      </c>
      <c r="D198" s="46" t="s">
        <v>10</v>
      </c>
      <c r="E198" s="48">
        <v>10</v>
      </c>
      <c r="F198" s="73">
        <v>0</v>
      </c>
      <c r="G198" s="2">
        <f>F198*E198</f>
        <v>0</v>
      </c>
      <c r="I198" s="73">
        <v>0</v>
      </c>
      <c r="J198" s="2">
        <f>I198*E198</f>
        <v>0</v>
      </c>
      <c r="L198" s="1">
        <f>I198+F198</f>
        <v>0</v>
      </c>
      <c r="M198" s="2">
        <f>L198*E198</f>
        <v>0</v>
      </c>
    </row>
    <row r="199" spans="1:1001" ht="12.75" customHeight="1" x14ac:dyDescent="0.25">
      <c r="B199" s="14" t="s">
        <v>1</v>
      </c>
      <c r="C199" s="15" t="s">
        <v>47</v>
      </c>
      <c r="D199" s="14" t="s">
        <v>1</v>
      </c>
      <c r="E199" s="16"/>
      <c r="F199" s="72"/>
      <c r="G199" s="17"/>
      <c r="I199" s="72"/>
      <c r="J199" s="17"/>
      <c r="L199" s="17"/>
      <c r="M199" s="17"/>
    </row>
    <row r="200" spans="1:1001" s="41" customFormat="1" ht="12.75" customHeight="1" x14ac:dyDescent="0.25">
      <c r="A200" s="50"/>
      <c r="B200" s="46" t="s">
        <v>178</v>
      </c>
      <c r="C200" s="47" t="s">
        <v>136</v>
      </c>
      <c r="D200" s="46" t="s">
        <v>10</v>
      </c>
      <c r="E200" s="48">
        <v>7</v>
      </c>
      <c r="F200" s="73">
        <v>0</v>
      </c>
      <c r="G200" s="2">
        <f>F200*E200</f>
        <v>0</v>
      </c>
      <c r="I200" s="73">
        <v>0</v>
      </c>
      <c r="J200" s="2">
        <f>I200*E200</f>
        <v>0</v>
      </c>
      <c r="L200" s="1">
        <f>I200+F200</f>
        <v>0</v>
      </c>
      <c r="M200" s="2">
        <f>L200*E200</f>
        <v>0</v>
      </c>
    </row>
    <row r="201" spans="1:1001" ht="12.75" customHeight="1" x14ac:dyDescent="0.25">
      <c r="B201" s="14" t="s">
        <v>1</v>
      </c>
      <c r="C201" s="15" t="s">
        <v>48</v>
      </c>
      <c r="D201" s="14" t="s">
        <v>1</v>
      </c>
      <c r="E201" s="16"/>
      <c r="F201" s="72"/>
      <c r="G201" s="17"/>
      <c r="I201" s="72"/>
      <c r="J201" s="17"/>
      <c r="L201" s="17"/>
      <c r="M201" s="17"/>
    </row>
    <row r="202" spans="1:1001" s="41" customFormat="1" ht="24" x14ac:dyDescent="0.25">
      <c r="A202" s="50"/>
      <c r="B202" s="46" t="s">
        <v>179</v>
      </c>
      <c r="C202" s="19" t="s">
        <v>101</v>
      </c>
      <c r="D202" s="46" t="s">
        <v>6</v>
      </c>
      <c r="E202" s="48">
        <v>1</v>
      </c>
      <c r="F202" s="73">
        <v>0</v>
      </c>
      <c r="G202" s="2">
        <f t="shared" ref="G202:G206" si="40">F202*E202</f>
        <v>0</v>
      </c>
      <c r="I202" s="73">
        <v>0</v>
      </c>
      <c r="J202" s="2">
        <f t="shared" ref="J202:J206" si="41">I202*E202</f>
        <v>0</v>
      </c>
      <c r="L202" s="1">
        <f t="shared" ref="L202:L206" si="42">I202+F202</f>
        <v>0</v>
      </c>
      <c r="M202" s="2">
        <f t="shared" ref="M202:M206" si="43">L202*E202</f>
        <v>0</v>
      </c>
    </row>
    <row r="203" spans="1:1001" s="41" customFormat="1" ht="12.75" customHeight="1" x14ac:dyDescent="0.25">
      <c r="A203" s="50"/>
      <c r="B203" s="46" t="s">
        <v>180</v>
      </c>
      <c r="C203" s="47" t="s">
        <v>49</v>
      </c>
      <c r="D203" s="46" t="s">
        <v>6</v>
      </c>
      <c r="E203" s="48">
        <v>4</v>
      </c>
      <c r="F203" s="73">
        <v>0</v>
      </c>
      <c r="G203" s="2">
        <f t="shared" si="40"/>
        <v>0</v>
      </c>
      <c r="I203" s="73">
        <v>0</v>
      </c>
      <c r="J203" s="2">
        <f t="shared" si="41"/>
        <v>0</v>
      </c>
      <c r="L203" s="1">
        <f t="shared" si="42"/>
        <v>0</v>
      </c>
      <c r="M203" s="2">
        <f t="shared" si="43"/>
        <v>0</v>
      </c>
    </row>
    <row r="204" spans="1:1001" s="41" customFormat="1" ht="12.75" customHeight="1" x14ac:dyDescent="0.25">
      <c r="A204" s="50"/>
      <c r="B204" s="46" t="s">
        <v>181</v>
      </c>
      <c r="C204" s="47" t="s">
        <v>50</v>
      </c>
      <c r="D204" s="46" t="s">
        <v>51</v>
      </c>
      <c r="E204" s="48">
        <v>3</v>
      </c>
      <c r="F204" s="73">
        <v>0</v>
      </c>
      <c r="G204" s="2">
        <f t="shared" si="40"/>
        <v>0</v>
      </c>
      <c r="I204" s="73">
        <v>0</v>
      </c>
      <c r="J204" s="2">
        <f t="shared" si="41"/>
        <v>0</v>
      </c>
      <c r="L204" s="1">
        <f t="shared" si="42"/>
        <v>0</v>
      </c>
      <c r="M204" s="2">
        <f t="shared" si="43"/>
        <v>0</v>
      </c>
    </row>
    <row r="205" spans="1:1001" s="41" customFormat="1" ht="12.75" customHeight="1" x14ac:dyDescent="0.25">
      <c r="A205" s="50"/>
      <c r="B205" s="46" t="s">
        <v>182</v>
      </c>
      <c r="C205" s="47" t="s">
        <v>207</v>
      </c>
      <c r="D205" s="46" t="s">
        <v>6</v>
      </c>
      <c r="E205" s="48">
        <v>1</v>
      </c>
      <c r="F205" s="73">
        <v>0</v>
      </c>
      <c r="G205" s="2">
        <f t="shared" si="40"/>
        <v>0</v>
      </c>
      <c r="I205" s="73">
        <v>0</v>
      </c>
      <c r="J205" s="2">
        <f t="shared" si="41"/>
        <v>0</v>
      </c>
      <c r="L205" s="1">
        <f t="shared" si="42"/>
        <v>0</v>
      </c>
      <c r="M205" s="2">
        <f t="shared" si="43"/>
        <v>0</v>
      </c>
    </row>
    <row r="206" spans="1:1001" customFormat="1" ht="12" customHeight="1" x14ac:dyDescent="0.25">
      <c r="A206" s="51"/>
      <c r="B206" s="38" t="s">
        <v>227</v>
      </c>
      <c r="C206" s="39" t="s">
        <v>226</v>
      </c>
      <c r="D206" s="38" t="s">
        <v>6</v>
      </c>
      <c r="E206" s="40">
        <v>1</v>
      </c>
      <c r="F206" s="73">
        <v>0</v>
      </c>
      <c r="G206" s="2">
        <f t="shared" si="40"/>
        <v>0</v>
      </c>
      <c r="H206" s="37"/>
      <c r="I206" s="73">
        <v>0</v>
      </c>
      <c r="J206" s="2">
        <f t="shared" si="41"/>
        <v>0</v>
      </c>
      <c r="K206" s="37"/>
      <c r="L206" s="1">
        <f t="shared" si="42"/>
        <v>0</v>
      </c>
      <c r="M206" s="2">
        <f t="shared" si="43"/>
        <v>0</v>
      </c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F206" s="37"/>
      <c r="AG206" s="37"/>
      <c r="AH206" s="37"/>
      <c r="AI206" s="37"/>
      <c r="AJ206" s="37"/>
      <c r="AK206" s="37"/>
      <c r="AL206" s="37"/>
      <c r="AM206" s="37"/>
      <c r="AN206" s="37"/>
      <c r="AO206" s="37"/>
      <c r="AP206" s="37"/>
      <c r="AQ206" s="37"/>
      <c r="AR206" s="37"/>
      <c r="AS206" s="37"/>
      <c r="AT206" s="37"/>
      <c r="AU206" s="37"/>
      <c r="AV206" s="37"/>
      <c r="AW206" s="37"/>
      <c r="AX206" s="37"/>
      <c r="AY206" s="37"/>
      <c r="AZ206" s="37"/>
      <c r="BA206" s="37"/>
      <c r="BB206" s="37"/>
      <c r="BC206" s="37"/>
      <c r="BD206" s="37"/>
      <c r="BE206" s="37"/>
      <c r="BF206" s="37"/>
      <c r="BG206" s="37"/>
      <c r="BH206" s="37"/>
      <c r="BI206" s="37"/>
      <c r="BJ206" s="37"/>
      <c r="BK206" s="37"/>
      <c r="BL206" s="37"/>
      <c r="BM206" s="37"/>
      <c r="BN206" s="37"/>
      <c r="BO206" s="37"/>
      <c r="BP206" s="37"/>
      <c r="BQ206" s="37"/>
      <c r="BR206" s="37"/>
      <c r="BS206" s="37"/>
      <c r="BT206" s="37"/>
      <c r="BU206" s="37"/>
      <c r="BV206" s="37"/>
      <c r="BW206" s="37"/>
      <c r="BX206" s="37"/>
      <c r="BY206" s="37"/>
      <c r="BZ206" s="37"/>
      <c r="CA206" s="37"/>
      <c r="CB206" s="37"/>
      <c r="CC206" s="37"/>
      <c r="CD206" s="37"/>
      <c r="CE206" s="37"/>
      <c r="CF206" s="37"/>
      <c r="CG206" s="37"/>
      <c r="CH206" s="37"/>
      <c r="CI206" s="37"/>
      <c r="CJ206" s="37"/>
      <c r="CK206" s="37"/>
      <c r="CL206" s="37"/>
      <c r="CM206" s="37"/>
      <c r="CN206" s="37"/>
      <c r="CO206" s="37"/>
      <c r="CP206" s="37"/>
      <c r="CQ206" s="37"/>
      <c r="CR206" s="37"/>
      <c r="CS206" s="37"/>
      <c r="CT206" s="37"/>
      <c r="CU206" s="37"/>
      <c r="CV206" s="37"/>
      <c r="CW206" s="37"/>
      <c r="CX206" s="37"/>
      <c r="CY206" s="37"/>
      <c r="CZ206" s="37"/>
      <c r="DA206" s="37"/>
      <c r="DB206" s="37"/>
      <c r="DC206" s="37"/>
      <c r="DD206" s="37"/>
      <c r="DE206" s="37"/>
      <c r="DF206" s="37"/>
      <c r="DG206" s="37"/>
      <c r="DH206" s="37"/>
      <c r="DI206" s="37"/>
      <c r="DJ206" s="37"/>
      <c r="DK206" s="37"/>
      <c r="DL206" s="37"/>
      <c r="DM206" s="37"/>
      <c r="DN206" s="37"/>
      <c r="DO206" s="37"/>
      <c r="DP206" s="37"/>
      <c r="DQ206" s="37"/>
      <c r="DR206" s="37"/>
      <c r="DS206" s="37"/>
      <c r="DT206" s="37"/>
      <c r="DU206" s="37"/>
      <c r="DV206" s="37"/>
      <c r="DW206" s="37"/>
      <c r="DX206" s="37"/>
      <c r="DY206" s="37"/>
      <c r="DZ206" s="37"/>
      <c r="EA206" s="37"/>
      <c r="EB206" s="37"/>
      <c r="EC206" s="37"/>
      <c r="ED206" s="37"/>
      <c r="EE206" s="37"/>
      <c r="EF206" s="37"/>
      <c r="EG206" s="37"/>
      <c r="EH206" s="37"/>
      <c r="EI206" s="37"/>
      <c r="EJ206" s="37"/>
      <c r="EK206" s="37"/>
      <c r="EL206" s="37"/>
      <c r="EM206" s="37"/>
      <c r="EN206" s="37"/>
      <c r="EO206" s="37"/>
      <c r="EP206" s="37"/>
      <c r="EQ206" s="37"/>
      <c r="ER206" s="37"/>
      <c r="ES206" s="37"/>
      <c r="ET206" s="37"/>
      <c r="EU206" s="37"/>
      <c r="EV206" s="37"/>
      <c r="EW206" s="37"/>
      <c r="EX206" s="37"/>
      <c r="EY206" s="37"/>
      <c r="EZ206" s="37"/>
      <c r="FA206" s="37"/>
      <c r="FB206" s="37"/>
      <c r="FC206" s="37"/>
      <c r="FD206" s="37"/>
      <c r="FE206" s="37"/>
      <c r="FF206" s="37"/>
      <c r="FG206" s="37"/>
      <c r="FH206" s="37"/>
      <c r="FI206" s="37"/>
      <c r="FJ206" s="37"/>
      <c r="FK206" s="37"/>
      <c r="FL206" s="37"/>
      <c r="FM206" s="37"/>
      <c r="FN206" s="37"/>
      <c r="FO206" s="37"/>
      <c r="FP206" s="37"/>
      <c r="FQ206" s="37"/>
      <c r="FR206" s="37"/>
      <c r="FS206" s="37"/>
      <c r="FT206" s="37"/>
      <c r="FU206" s="37"/>
      <c r="FV206" s="37"/>
      <c r="FW206" s="37"/>
      <c r="FX206" s="37"/>
      <c r="FY206" s="37"/>
      <c r="FZ206" s="37"/>
      <c r="GA206" s="37"/>
      <c r="GB206" s="37"/>
      <c r="GC206" s="37"/>
      <c r="GD206" s="37"/>
      <c r="GE206" s="37"/>
      <c r="GF206" s="37"/>
      <c r="GG206" s="37"/>
      <c r="GH206" s="37"/>
      <c r="GI206" s="37"/>
      <c r="GJ206" s="37"/>
      <c r="GK206" s="37"/>
      <c r="GL206" s="37"/>
      <c r="GM206" s="37"/>
      <c r="GN206" s="37"/>
      <c r="GO206" s="37"/>
      <c r="GP206" s="37"/>
      <c r="GQ206" s="37"/>
      <c r="GR206" s="37"/>
      <c r="GS206" s="37"/>
      <c r="GT206" s="37"/>
      <c r="GU206" s="37"/>
      <c r="GV206" s="37"/>
      <c r="GW206" s="37"/>
      <c r="GX206" s="37"/>
      <c r="GY206" s="37"/>
      <c r="GZ206" s="37"/>
      <c r="HA206" s="37"/>
      <c r="HB206" s="37"/>
      <c r="HC206" s="37"/>
      <c r="HD206" s="37"/>
      <c r="HE206" s="37"/>
      <c r="HF206" s="37"/>
      <c r="HG206" s="37"/>
      <c r="HH206" s="37"/>
      <c r="HI206" s="37"/>
      <c r="HJ206" s="37"/>
      <c r="HK206" s="37"/>
      <c r="HL206" s="37"/>
      <c r="HM206" s="37"/>
      <c r="HN206" s="37"/>
      <c r="HO206" s="37"/>
      <c r="HP206" s="37"/>
      <c r="HQ206" s="37"/>
      <c r="HR206" s="37"/>
      <c r="HS206" s="37"/>
      <c r="HT206" s="37"/>
      <c r="HU206" s="37"/>
      <c r="HV206" s="37"/>
      <c r="HW206" s="37"/>
      <c r="HX206" s="37"/>
      <c r="HY206" s="37"/>
      <c r="HZ206" s="37"/>
      <c r="IA206" s="37"/>
      <c r="IB206" s="37"/>
      <c r="IC206" s="37"/>
      <c r="ID206" s="37"/>
      <c r="IE206" s="37"/>
      <c r="IF206" s="37"/>
      <c r="IG206" s="37"/>
      <c r="IH206" s="37"/>
      <c r="II206" s="37"/>
      <c r="IJ206" s="37"/>
      <c r="IK206" s="37"/>
      <c r="IL206" s="37"/>
      <c r="IM206" s="37"/>
      <c r="IN206" s="37"/>
      <c r="IO206" s="37"/>
      <c r="IP206" s="37"/>
      <c r="IQ206" s="37"/>
      <c r="IR206" s="37"/>
      <c r="IS206" s="37"/>
      <c r="IT206" s="37"/>
      <c r="IU206" s="37"/>
      <c r="IV206" s="37"/>
      <c r="IW206" s="37"/>
      <c r="IX206" s="37"/>
      <c r="IY206" s="37"/>
      <c r="IZ206" s="37"/>
      <c r="JA206" s="37"/>
      <c r="JB206" s="37"/>
      <c r="JC206" s="37"/>
      <c r="JD206" s="37"/>
      <c r="JE206" s="37"/>
      <c r="JF206" s="37"/>
      <c r="JG206" s="37"/>
      <c r="JH206" s="37"/>
      <c r="JI206" s="37"/>
      <c r="JJ206" s="37"/>
      <c r="JK206" s="37"/>
      <c r="JL206" s="37"/>
      <c r="JM206" s="37"/>
      <c r="JN206" s="37"/>
      <c r="JO206" s="37"/>
      <c r="JP206" s="37"/>
      <c r="JQ206" s="37"/>
      <c r="JR206" s="37"/>
      <c r="JS206" s="37"/>
      <c r="JT206" s="37"/>
      <c r="JU206" s="37"/>
      <c r="JV206" s="37"/>
      <c r="JW206" s="37"/>
      <c r="JX206" s="37"/>
      <c r="JY206" s="37"/>
      <c r="JZ206" s="37"/>
      <c r="KA206" s="37"/>
      <c r="KB206" s="37"/>
      <c r="KC206" s="37"/>
      <c r="KD206" s="37"/>
      <c r="KE206" s="37"/>
      <c r="KF206" s="37"/>
      <c r="KG206" s="37"/>
      <c r="KH206" s="37"/>
      <c r="KI206" s="37"/>
      <c r="KJ206" s="37"/>
      <c r="KK206" s="37"/>
      <c r="KL206" s="37"/>
      <c r="KM206" s="37"/>
      <c r="KN206" s="37"/>
      <c r="KO206" s="37"/>
      <c r="KP206" s="37"/>
      <c r="KQ206" s="37"/>
      <c r="KR206" s="37"/>
      <c r="KS206" s="37"/>
      <c r="KT206" s="37"/>
      <c r="KU206" s="37"/>
      <c r="KV206" s="37"/>
      <c r="KW206" s="37"/>
      <c r="KX206" s="37"/>
      <c r="KY206" s="37"/>
      <c r="KZ206" s="37"/>
      <c r="LA206" s="37"/>
      <c r="LB206" s="37"/>
      <c r="LC206" s="37"/>
      <c r="LD206" s="37"/>
      <c r="LE206" s="37"/>
      <c r="LF206" s="37"/>
      <c r="LG206" s="37"/>
      <c r="LH206" s="37"/>
      <c r="LI206" s="37"/>
      <c r="LJ206" s="37"/>
      <c r="LK206" s="37"/>
      <c r="LL206" s="37"/>
      <c r="LM206" s="37"/>
      <c r="LN206" s="37"/>
      <c r="LO206" s="37"/>
      <c r="LP206" s="37"/>
      <c r="LQ206" s="37"/>
      <c r="LR206" s="37"/>
      <c r="LS206" s="37"/>
      <c r="LT206" s="37"/>
      <c r="LU206" s="37"/>
      <c r="LV206" s="37"/>
      <c r="LW206" s="37"/>
      <c r="LX206" s="37"/>
      <c r="LY206" s="37"/>
      <c r="LZ206" s="37"/>
      <c r="MA206" s="37"/>
      <c r="MB206" s="37"/>
      <c r="MC206" s="37"/>
      <c r="MD206" s="37"/>
      <c r="ME206" s="37"/>
      <c r="MF206" s="37"/>
      <c r="MG206" s="37"/>
      <c r="MH206" s="37"/>
      <c r="MI206" s="37"/>
      <c r="MJ206" s="37"/>
      <c r="MK206" s="37"/>
      <c r="ML206" s="37"/>
      <c r="MM206" s="37"/>
      <c r="MN206" s="37"/>
      <c r="MO206" s="37"/>
      <c r="MP206" s="37"/>
      <c r="MQ206" s="37"/>
      <c r="MR206" s="37"/>
      <c r="MS206" s="37"/>
      <c r="MT206" s="37"/>
      <c r="MU206" s="37"/>
      <c r="MV206" s="37"/>
      <c r="MW206" s="37"/>
      <c r="MX206" s="37"/>
      <c r="MY206" s="37"/>
      <c r="MZ206" s="37"/>
      <c r="NA206" s="37"/>
      <c r="NB206" s="37"/>
      <c r="NC206" s="37"/>
      <c r="ND206" s="37"/>
      <c r="NE206" s="37"/>
      <c r="NF206" s="37"/>
      <c r="NG206" s="37"/>
      <c r="NH206" s="37"/>
      <c r="NI206" s="37"/>
      <c r="NJ206" s="37"/>
      <c r="NK206" s="37"/>
      <c r="NL206" s="37"/>
      <c r="NM206" s="37"/>
      <c r="NN206" s="37"/>
      <c r="NO206" s="37"/>
      <c r="NP206" s="37"/>
      <c r="NQ206" s="37"/>
      <c r="NR206" s="37"/>
      <c r="NS206" s="37"/>
      <c r="NT206" s="37"/>
      <c r="NU206" s="37"/>
      <c r="NV206" s="37"/>
      <c r="NW206" s="37"/>
      <c r="NX206" s="37"/>
      <c r="NY206" s="37"/>
      <c r="NZ206" s="37"/>
      <c r="OA206" s="37"/>
      <c r="OB206" s="37"/>
      <c r="OC206" s="37"/>
      <c r="OD206" s="37"/>
      <c r="OE206" s="37"/>
      <c r="OF206" s="37"/>
      <c r="OG206" s="37"/>
      <c r="OH206" s="37"/>
      <c r="OI206" s="37"/>
      <c r="OJ206" s="37"/>
      <c r="OK206" s="37"/>
      <c r="OL206" s="37"/>
      <c r="OM206" s="37"/>
      <c r="ON206" s="37"/>
      <c r="OO206" s="37"/>
      <c r="OP206" s="37"/>
      <c r="OQ206" s="37"/>
      <c r="OR206" s="37"/>
      <c r="OS206" s="37"/>
      <c r="OT206" s="37"/>
      <c r="OU206" s="37"/>
      <c r="OV206" s="37"/>
      <c r="OW206" s="37"/>
      <c r="OX206" s="37"/>
      <c r="OY206" s="37"/>
      <c r="OZ206" s="37"/>
      <c r="PA206" s="37"/>
      <c r="PB206" s="37"/>
      <c r="PC206" s="37"/>
      <c r="PD206" s="37"/>
      <c r="PE206" s="37"/>
      <c r="PF206" s="37"/>
      <c r="PG206" s="37"/>
      <c r="PH206" s="37"/>
      <c r="PI206" s="37"/>
      <c r="PJ206" s="37"/>
      <c r="PK206" s="37"/>
      <c r="PL206" s="37"/>
      <c r="PM206" s="37"/>
      <c r="PN206" s="37"/>
      <c r="PO206" s="37"/>
      <c r="PP206" s="37"/>
      <c r="PQ206" s="37"/>
      <c r="PR206" s="37"/>
      <c r="PS206" s="37"/>
      <c r="PT206" s="37"/>
      <c r="PU206" s="37"/>
      <c r="PV206" s="37"/>
      <c r="PW206" s="37"/>
      <c r="PX206" s="37"/>
      <c r="PY206" s="37"/>
      <c r="PZ206" s="37"/>
      <c r="QA206" s="37"/>
      <c r="QB206" s="37"/>
      <c r="QC206" s="37"/>
      <c r="QD206" s="37"/>
      <c r="QE206" s="37"/>
      <c r="QF206" s="37"/>
      <c r="QG206" s="37"/>
      <c r="QH206" s="37"/>
      <c r="QI206" s="37"/>
      <c r="QJ206" s="37"/>
      <c r="QK206" s="37"/>
      <c r="QL206" s="37"/>
      <c r="QM206" s="37"/>
      <c r="QN206" s="37"/>
      <c r="QO206" s="37"/>
      <c r="QP206" s="37"/>
      <c r="QQ206" s="37"/>
      <c r="QR206" s="37"/>
      <c r="QS206" s="37"/>
      <c r="QT206" s="37"/>
      <c r="QU206" s="37"/>
      <c r="QV206" s="37"/>
      <c r="QW206" s="37"/>
      <c r="QX206" s="37"/>
      <c r="QY206" s="37"/>
      <c r="QZ206" s="37"/>
      <c r="RA206" s="37"/>
      <c r="RB206" s="37"/>
      <c r="RC206" s="37"/>
      <c r="RD206" s="37"/>
      <c r="RE206" s="37"/>
      <c r="RF206" s="37"/>
      <c r="RG206" s="37"/>
      <c r="RH206" s="37"/>
      <c r="RI206" s="37"/>
      <c r="RJ206" s="37"/>
      <c r="RK206" s="37"/>
      <c r="RL206" s="37"/>
      <c r="RM206" s="37"/>
      <c r="RN206" s="37"/>
      <c r="RO206" s="37"/>
      <c r="RP206" s="37"/>
      <c r="RQ206" s="37"/>
      <c r="RR206" s="37"/>
      <c r="RS206" s="37"/>
      <c r="RT206" s="37"/>
      <c r="RU206" s="37"/>
      <c r="RV206" s="37"/>
      <c r="RW206" s="37"/>
      <c r="RX206" s="37"/>
      <c r="RY206" s="37"/>
      <c r="RZ206" s="37"/>
      <c r="SA206" s="37"/>
      <c r="SB206" s="37"/>
      <c r="SC206" s="37"/>
      <c r="SD206" s="37"/>
      <c r="SE206" s="37"/>
      <c r="SF206" s="37"/>
      <c r="SG206" s="37"/>
      <c r="SH206" s="37"/>
      <c r="SI206" s="37"/>
      <c r="SJ206" s="37"/>
      <c r="SK206" s="37"/>
      <c r="SL206" s="37"/>
      <c r="SM206" s="37"/>
      <c r="SN206" s="37"/>
      <c r="SO206" s="37"/>
      <c r="SP206" s="37"/>
      <c r="SQ206" s="37"/>
      <c r="SR206" s="37"/>
      <c r="SS206" s="37"/>
      <c r="ST206" s="37"/>
      <c r="SU206" s="37"/>
      <c r="SV206" s="37"/>
      <c r="SW206" s="37"/>
      <c r="SX206" s="37"/>
      <c r="SY206" s="37"/>
      <c r="SZ206" s="37"/>
      <c r="TA206" s="37"/>
      <c r="TB206" s="37"/>
      <c r="TC206" s="37"/>
      <c r="TD206" s="37"/>
      <c r="TE206" s="37"/>
      <c r="TF206" s="37"/>
      <c r="TG206" s="37"/>
      <c r="TH206" s="37"/>
      <c r="TI206" s="37"/>
      <c r="TJ206" s="37"/>
      <c r="TK206" s="37"/>
      <c r="TL206" s="37"/>
      <c r="TM206" s="37"/>
      <c r="TN206" s="37"/>
      <c r="TO206" s="37"/>
      <c r="TP206" s="37"/>
      <c r="TQ206" s="37"/>
      <c r="TR206" s="37"/>
      <c r="TS206" s="37"/>
      <c r="TT206" s="37"/>
      <c r="TU206" s="37"/>
      <c r="TV206" s="37"/>
      <c r="TW206" s="37"/>
      <c r="TX206" s="37"/>
      <c r="TY206" s="37"/>
      <c r="TZ206" s="37"/>
      <c r="UA206" s="37"/>
      <c r="UB206" s="37"/>
      <c r="UC206" s="37"/>
      <c r="UD206" s="37"/>
      <c r="UE206" s="37"/>
      <c r="UF206" s="37"/>
      <c r="UG206" s="37"/>
      <c r="UH206" s="37"/>
      <c r="UI206" s="37"/>
      <c r="UJ206" s="37"/>
      <c r="UK206" s="37"/>
      <c r="UL206" s="37"/>
      <c r="UM206" s="37"/>
      <c r="UN206" s="37"/>
      <c r="UO206" s="37"/>
      <c r="UP206" s="37"/>
      <c r="UQ206" s="37"/>
      <c r="UR206" s="37"/>
      <c r="US206" s="37"/>
      <c r="UT206" s="37"/>
      <c r="UU206" s="37"/>
      <c r="UV206" s="37"/>
      <c r="UW206" s="37"/>
      <c r="UX206" s="37"/>
      <c r="UY206" s="37"/>
      <c r="UZ206" s="37"/>
      <c r="VA206" s="37"/>
      <c r="VB206" s="37"/>
      <c r="VC206" s="37"/>
      <c r="VD206" s="37"/>
      <c r="VE206" s="37"/>
      <c r="VF206" s="37"/>
      <c r="VG206" s="37"/>
      <c r="VH206" s="37"/>
      <c r="VI206" s="37"/>
      <c r="VJ206" s="37"/>
      <c r="VK206" s="37"/>
      <c r="VL206" s="37"/>
      <c r="VM206" s="37"/>
      <c r="VN206" s="37"/>
      <c r="VO206" s="37"/>
      <c r="VP206" s="37"/>
      <c r="VQ206" s="37"/>
      <c r="VR206" s="37"/>
      <c r="VS206" s="37"/>
      <c r="VT206" s="37"/>
      <c r="VU206" s="37"/>
      <c r="VV206" s="37"/>
      <c r="VW206" s="37"/>
      <c r="VX206" s="37"/>
      <c r="VY206" s="37"/>
      <c r="VZ206" s="37"/>
      <c r="WA206" s="37"/>
      <c r="WB206" s="37"/>
      <c r="WC206" s="37"/>
      <c r="WD206" s="37"/>
      <c r="WE206" s="37"/>
      <c r="WF206" s="37"/>
      <c r="WG206" s="37"/>
      <c r="WH206" s="37"/>
      <c r="WI206" s="37"/>
      <c r="WJ206" s="37"/>
      <c r="WK206" s="37"/>
      <c r="WL206" s="37"/>
      <c r="WM206" s="37"/>
      <c r="WN206" s="37"/>
      <c r="WO206" s="37"/>
      <c r="WP206" s="37"/>
      <c r="WQ206" s="37"/>
      <c r="WR206" s="37"/>
      <c r="WS206" s="37"/>
      <c r="WT206" s="37"/>
      <c r="WU206" s="37"/>
      <c r="WV206" s="37"/>
      <c r="WW206" s="37"/>
      <c r="WX206" s="37"/>
      <c r="WY206" s="37"/>
      <c r="WZ206" s="37"/>
      <c r="XA206" s="37"/>
      <c r="XB206" s="37"/>
      <c r="XC206" s="37"/>
      <c r="XD206" s="37"/>
      <c r="XE206" s="37"/>
      <c r="XF206" s="37"/>
      <c r="XG206" s="37"/>
      <c r="XH206" s="37"/>
      <c r="XI206" s="37"/>
      <c r="XJ206" s="37"/>
      <c r="XK206" s="37"/>
      <c r="XL206" s="37"/>
      <c r="XM206" s="37"/>
      <c r="XN206" s="37"/>
      <c r="XO206" s="37"/>
      <c r="XP206" s="37"/>
      <c r="XQ206" s="37"/>
      <c r="XR206" s="37"/>
      <c r="XS206" s="37"/>
      <c r="XT206" s="37"/>
      <c r="XU206" s="37"/>
      <c r="XV206" s="37"/>
      <c r="XW206" s="37"/>
      <c r="XX206" s="37"/>
      <c r="XY206" s="37"/>
      <c r="XZ206" s="37"/>
      <c r="YA206" s="37"/>
      <c r="YB206" s="37"/>
      <c r="YC206" s="37"/>
      <c r="YD206" s="37"/>
      <c r="YE206" s="37"/>
      <c r="YF206" s="37"/>
      <c r="YG206" s="37"/>
      <c r="YH206" s="37"/>
      <c r="YI206" s="37"/>
      <c r="YJ206" s="37"/>
      <c r="YK206" s="37"/>
      <c r="YL206" s="37"/>
      <c r="YM206" s="37"/>
      <c r="YN206" s="37"/>
      <c r="YO206" s="37"/>
      <c r="YP206" s="37"/>
      <c r="YQ206" s="37"/>
      <c r="YR206" s="37"/>
      <c r="YS206" s="37"/>
      <c r="YT206" s="37"/>
      <c r="YU206" s="37"/>
      <c r="YV206" s="37"/>
      <c r="YW206" s="37"/>
      <c r="YX206" s="37"/>
      <c r="YY206" s="37"/>
      <c r="YZ206" s="37"/>
      <c r="ZA206" s="37"/>
      <c r="ZB206" s="37"/>
      <c r="ZC206" s="37"/>
      <c r="ZD206" s="37"/>
      <c r="ZE206" s="37"/>
      <c r="ZF206" s="37"/>
      <c r="ZG206" s="37"/>
      <c r="ZH206" s="37"/>
      <c r="ZI206" s="37"/>
      <c r="ZJ206" s="37"/>
      <c r="ZK206" s="37"/>
      <c r="ZL206" s="37"/>
      <c r="ZM206" s="37"/>
      <c r="ZN206" s="37"/>
      <c r="ZO206" s="37"/>
      <c r="ZP206" s="37"/>
      <c r="ZQ206" s="37"/>
      <c r="ZR206" s="37"/>
      <c r="ZS206" s="37"/>
      <c r="ZT206" s="37"/>
      <c r="ZU206" s="37"/>
      <c r="ZV206" s="37"/>
      <c r="ZW206" s="37"/>
      <c r="ZX206" s="37"/>
      <c r="ZY206" s="37"/>
      <c r="ZZ206" s="37"/>
      <c r="AAA206" s="37"/>
      <c r="AAB206" s="37"/>
      <c r="AAC206" s="37"/>
      <c r="AAD206" s="37"/>
      <c r="AAE206" s="37"/>
      <c r="AAF206" s="37"/>
      <c r="AAG206" s="37"/>
      <c r="AAH206" s="37"/>
      <c r="AAI206" s="37"/>
      <c r="AAJ206" s="37"/>
      <c r="AAK206" s="37"/>
      <c r="AAL206" s="37"/>
      <c r="AAM206" s="37"/>
      <c r="AAN206" s="37"/>
      <c r="AAO206" s="37"/>
      <c r="AAP206" s="37"/>
      <c r="AAQ206" s="37"/>
      <c r="AAR206" s="37"/>
      <c r="AAS206" s="37"/>
      <c r="AAT206" s="37"/>
      <c r="AAU206" s="37"/>
      <c r="AAV206" s="37"/>
      <c r="AAW206" s="37"/>
      <c r="AAX206" s="37"/>
      <c r="AAY206" s="37"/>
      <c r="AAZ206" s="37"/>
      <c r="ABA206" s="37"/>
      <c r="ABB206" s="37"/>
      <c r="ABC206" s="37"/>
      <c r="ABD206" s="37"/>
      <c r="ABE206" s="37"/>
      <c r="ABF206" s="37"/>
      <c r="ABG206" s="37"/>
      <c r="ABH206" s="37"/>
      <c r="ABI206" s="37"/>
      <c r="ABJ206" s="37"/>
      <c r="ABK206" s="37"/>
      <c r="ABL206" s="37"/>
      <c r="ABM206" s="37"/>
      <c r="ABN206" s="37"/>
      <c r="ABO206" s="37"/>
      <c r="ABP206" s="37"/>
      <c r="ABQ206" s="37"/>
      <c r="ABR206" s="37"/>
      <c r="ABS206" s="37"/>
      <c r="ABT206" s="37"/>
      <c r="ABU206" s="37"/>
      <c r="ABV206" s="37"/>
      <c r="ABW206" s="37"/>
      <c r="ABX206" s="37"/>
      <c r="ABY206" s="37"/>
      <c r="ABZ206" s="37"/>
      <c r="ACA206" s="37"/>
      <c r="ACB206" s="37"/>
      <c r="ACC206" s="37"/>
      <c r="ACD206" s="37"/>
      <c r="ACE206" s="37"/>
      <c r="ACF206" s="37"/>
      <c r="ACG206" s="37"/>
      <c r="ACH206" s="37"/>
      <c r="ACI206" s="37"/>
      <c r="ACJ206" s="37"/>
      <c r="ACK206" s="37"/>
      <c r="ACL206" s="37"/>
      <c r="ACM206" s="37"/>
      <c r="ACN206" s="37"/>
      <c r="ACO206" s="37"/>
      <c r="ACP206" s="37"/>
      <c r="ACQ206" s="37"/>
      <c r="ACR206" s="37"/>
      <c r="ACS206" s="37"/>
      <c r="ACT206" s="37"/>
      <c r="ACU206" s="37"/>
      <c r="ACV206" s="37"/>
      <c r="ACW206" s="37"/>
      <c r="ACX206" s="37"/>
      <c r="ACY206" s="37"/>
      <c r="ACZ206" s="37"/>
      <c r="ADA206" s="37"/>
      <c r="ADB206" s="37"/>
      <c r="ADC206" s="37"/>
      <c r="ADD206" s="37"/>
      <c r="ADE206" s="37"/>
      <c r="ADF206" s="37"/>
      <c r="ADG206" s="37"/>
      <c r="ADH206" s="37"/>
      <c r="ADI206" s="37"/>
      <c r="ADJ206" s="37"/>
      <c r="ADK206" s="37"/>
      <c r="ADL206" s="37"/>
      <c r="ADM206" s="37"/>
      <c r="ADN206" s="37"/>
      <c r="ADO206" s="37"/>
      <c r="ADP206" s="37"/>
      <c r="ADQ206" s="37"/>
      <c r="ADR206" s="37"/>
      <c r="ADS206" s="37"/>
      <c r="ADT206" s="37"/>
      <c r="ADU206" s="37"/>
      <c r="ADV206" s="37"/>
      <c r="ADW206" s="37"/>
      <c r="ADX206" s="37"/>
      <c r="ADY206" s="37"/>
      <c r="ADZ206" s="37"/>
      <c r="AEA206" s="37"/>
      <c r="AEB206" s="37"/>
      <c r="AEC206" s="37"/>
      <c r="AED206" s="37"/>
      <c r="AEE206" s="37"/>
      <c r="AEF206" s="37"/>
      <c r="AEG206" s="37"/>
      <c r="AEH206" s="37"/>
      <c r="AEI206" s="37"/>
      <c r="AEJ206" s="37"/>
      <c r="AEK206" s="37"/>
      <c r="AEL206" s="37"/>
      <c r="AEM206" s="37"/>
      <c r="AEN206" s="37"/>
      <c r="AEO206" s="37"/>
      <c r="AEP206" s="37"/>
      <c r="AEQ206" s="37"/>
      <c r="AER206" s="37"/>
      <c r="AES206" s="37"/>
      <c r="AET206" s="37"/>
      <c r="AEU206" s="37"/>
      <c r="AEV206" s="37"/>
      <c r="AEW206" s="37"/>
      <c r="AEX206" s="37"/>
      <c r="AEY206" s="37"/>
      <c r="AEZ206" s="37"/>
      <c r="AFA206" s="37"/>
      <c r="AFB206" s="37"/>
      <c r="AFC206" s="37"/>
      <c r="AFD206" s="37"/>
      <c r="AFE206" s="37"/>
      <c r="AFF206" s="37"/>
      <c r="AFG206" s="37"/>
      <c r="AFH206" s="37"/>
      <c r="AFI206" s="37"/>
      <c r="AFJ206" s="37"/>
      <c r="AFK206" s="37"/>
      <c r="AFL206" s="37"/>
      <c r="AFM206" s="37"/>
      <c r="AFN206" s="37"/>
      <c r="AFO206" s="37"/>
      <c r="AFP206" s="37"/>
      <c r="AFQ206" s="37"/>
      <c r="AFR206" s="37"/>
      <c r="AFS206" s="37"/>
      <c r="AFT206" s="37"/>
      <c r="AFU206" s="37"/>
      <c r="AFV206" s="37"/>
      <c r="AFW206" s="37"/>
      <c r="AFX206" s="37"/>
      <c r="AFY206" s="37"/>
      <c r="AFZ206" s="37"/>
      <c r="AGA206" s="37"/>
      <c r="AGB206" s="37"/>
      <c r="AGC206" s="37"/>
      <c r="AGD206" s="37"/>
      <c r="AGE206" s="37"/>
      <c r="AGF206" s="37"/>
      <c r="AGG206" s="37"/>
      <c r="AGH206" s="37"/>
      <c r="AGI206" s="37"/>
      <c r="AGJ206" s="37"/>
      <c r="AGK206" s="37"/>
      <c r="AGL206" s="37"/>
      <c r="AGM206" s="37"/>
      <c r="AGN206" s="37"/>
      <c r="AGO206" s="37"/>
      <c r="AGP206" s="37"/>
      <c r="AGQ206" s="37"/>
      <c r="AGR206" s="37"/>
      <c r="AGS206" s="37"/>
      <c r="AGT206" s="37"/>
      <c r="AGU206" s="37"/>
      <c r="AGV206" s="37"/>
      <c r="AGW206" s="37"/>
      <c r="AGX206" s="37"/>
      <c r="AGY206" s="37"/>
      <c r="AGZ206" s="37"/>
      <c r="AHA206" s="37"/>
      <c r="AHB206" s="37"/>
      <c r="AHC206" s="37"/>
      <c r="AHD206" s="37"/>
      <c r="AHE206" s="37"/>
      <c r="AHF206" s="37"/>
      <c r="AHG206" s="37"/>
      <c r="AHH206" s="37"/>
      <c r="AHI206" s="37"/>
      <c r="AHJ206" s="37"/>
      <c r="AHK206" s="37"/>
      <c r="AHL206" s="37"/>
      <c r="AHM206" s="37"/>
      <c r="AHN206" s="37"/>
      <c r="AHO206" s="37"/>
      <c r="AHP206" s="37"/>
      <c r="AHQ206" s="37"/>
      <c r="AHR206" s="37"/>
      <c r="AHS206" s="37"/>
      <c r="AHT206" s="37"/>
      <c r="AHU206" s="37"/>
      <c r="AHV206" s="37"/>
      <c r="AHW206" s="37"/>
      <c r="AHX206" s="37"/>
      <c r="AHY206" s="37"/>
      <c r="AHZ206" s="37"/>
      <c r="AIA206" s="37"/>
      <c r="AIB206" s="37"/>
      <c r="AIC206" s="37"/>
      <c r="AID206" s="37"/>
      <c r="AIE206" s="37"/>
      <c r="AIF206" s="37"/>
      <c r="AIG206" s="37"/>
      <c r="AIH206" s="37"/>
      <c r="AII206" s="37"/>
      <c r="AIJ206" s="37"/>
      <c r="AIK206" s="37"/>
      <c r="AIL206" s="37"/>
      <c r="AIM206" s="37"/>
      <c r="AIN206" s="37"/>
      <c r="AIO206" s="37"/>
      <c r="AIP206" s="37"/>
      <c r="AIQ206" s="37"/>
      <c r="AIR206" s="37"/>
      <c r="AIS206" s="37"/>
      <c r="AIT206" s="37"/>
      <c r="AIU206" s="37"/>
      <c r="AIV206" s="37"/>
      <c r="AIW206" s="37"/>
      <c r="AIX206" s="37"/>
      <c r="AIY206" s="37"/>
      <c r="AIZ206" s="37"/>
      <c r="AJA206" s="37"/>
      <c r="AJB206" s="37"/>
      <c r="AJC206" s="37"/>
      <c r="AJD206" s="37"/>
      <c r="AJE206" s="37"/>
      <c r="AJF206" s="37"/>
      <c r="AJG206" s="37"/>
      <c r="AJH206" s="37"/>
      <c r="AJI206" s="37"/>
      <c r="AJJ206" s="37"/>
      <c r="AJK206" s="37"/>
      <c r="AJL206" s="37"/>
      <c r="AJM206" s="37"/>
      <c r="AJN206" s="37"/>
      <c r="AJO206" s="37"/>
      <c r="AJP206" s="37"/>
      <c r="AJQ206" s="37"/>
      <c r="AJR206" s="37"/>
      <c r="AJS206" s="37"/>
      <c r="AJT206" s="37"/>
      <c r="AJU206" s="37"/>
      <c r="AJV206" s="37"/>
      <c r="AJW206" s="37"/>
      <c r="AJX206" s="37"/>
      <c r="AJY206" s="37"/>
      <c r="AJZ206" s="37"/>
      <c r="AKA206" s="37"/>
      <c r="AKB206" s="37"/>
      <c r="AKC206" s="37"/>
      <c r="AKD206" s="37"/>
      <c r="AKE206" s="37"/>
      <c r="AKF206" s="37"/>
      <c r="AKG206" s="37"/>
      <c r="AKH206" s="37"/>
      <c r="AKI206" s="37"/>
      <c r="AKJ206" s="37"/>
      <c r="AKK206" s="37"/>
      <c r="AKL206" s="37"/>
      <c r="AKM206" s="37"/>
      <c r="AKN206" s="37"/>
      <c r="AKO206" s="37"/>
      <c r="AKP206" s="37"/>
      <c r="AKQ206" s="37"/>
      <c r="AKR206" s="37"/>
      <c r="AKS206" s="37"/>
      <c r="AKT206" s="37"/>
      <c r="AKU206" s="37"/>
      <c r="AKV206" s="37"/>
      <c r="AKW206" s="37"/>
      <c r="AKX206" s="37"/>
      <c r="AKY206" s="37"/>
      <c r="AKZ206" s="37"/>
      <c r="ALA206" s="37"/>
      <c r="ALB206" s="37"/>
      <c r="ALC206" s="37"/>
      <c r="ALD206" s="37"/>
      <c r="ALE206" s="37"/>
      <c r="ALF206" s="37"/>
      <c r="ALG206" s="37"/>
      <c r="ALH206" s="37"/>
      <c r="ALI206" s="37"/>
      <c r="ALJ206" s="37"/>
      <c r="ALK206" s="37"/>
      <c r="ALL206" s="37"/>
      <c r="ALM206" s="37"/>
    </row>
    <row r="207" spans="1:1001" x14ac:dyDescent="0.25">
      <c r="B207" s="8" t="s">
        <v>1</v>
      </c>
      <c r="C207" s="9" t="s">
        <v>194</v>
      </c>
      <c r="D207" s="8" t="s">
        <v>1</v>
      </c>
      <c r="E207" s="10"/>
      <c r="F207" s="71"/>
      <c r="G207" s="11">
        <f>SUM(G184:G206)</f>
        <v>0</v>
      </c>
      <c r="I207" s="71"/>
      <c r="J207" s="11">
        <f>SUM(J184:J206)</f>
        <v>0</v>
      </c>
      <c r="L207" s="11"/>
      <c r="M207" s="11">
        <f>SUM(M184:M206)</f>
        <v>0</v>
      </c>
    </row>
    <row r="208" spans="1:1001" x14ac:dyDescent="0.25">
      <c r="B208" s="18"/>
      <c r="C208" s="22"/>
      <c r="D208" s="18"/>
      <c r="E208" s="20"/>
      <c r="F208" s="73"/>
      <c r="G208" s="2"/>
      <c r="I208" s="78"/>
      <c r="J208" s="2"/>
    </row>
    <row r="209" spans="2:13" x14ac:dyDescent="0.25">
      <c r="B209" s="8" t="s">
        <v>1</v>
      </c>
      <c r="C209" s="9" t="s">
        <v>19</v>
      </c>
      <c r="D209" s="8" t="s">
        <v>1</v>
      </c>
      <c r="E209" s="10"/>
      <c r="F209" s="71"/>
      <c r="G209" s="11"/>
      <c r="I209" s="71"/>
      <c r="J209" s="11"/>
      <c r="L209" s="11"/>
      <c r="M209" s="11"/>
    </row>
    <row r="210" spans="2:13" x14ac:dyDescent="0.25">
      <c r="B210" s="18" t="s">
        <v>52</v>
      </c>
      <c r="C210" s="22" t="s">
        <v>29</v>
      </c>
      <c r="D210" s="27" t="s">
        <v>21</v>
      </c>
      <c r="E210" s="28">
        <v>81</v>
      </c>
      <c r="F210" s="73">
        <v>0</v>
      </c>
      <c r="G210" s="2">
        <f t="shared" ref="G210:G217" si="44">F210*E210</f>
        <v>0</v>
      </c>
      <c r="I210" s="73">
        <v>0</v>
      </c>
      <c r="J210" s="2">
        <f t="shared" ref="J210:J217" si="45">I210*E210</f>
        <v>0</v>
      </c>
      <c r="L210" s="1">
        <f t="shared" ref="L210:L217" si="46">I210+F210</f>
        <v>0</v>
      </c>
      <c r="M210" s="2">
        <f t="shared" ref="M210:M217" si="47">L210*E210</f>
        <v>0</v>
      </c>
    </row>
    <row r="211" spans="2:13" x14ac:dyDescent="0.25">
      <c r="B211" s="18" t="s">
        <v>53</v>
      </c>
      <c r="C211" s="22" t="s">
        <v>30</v>
      </c>
      <c r="D211" s="27" t="s">
        <v>21</v>
      </c>
      <c r="E211" s="28">
        <v>63</v>
      </c>
      <c r="F211" s="73">
        <v>0</v>
      </c>
      <c r="G211" s="2">
        <f t="shared" si="44"/>
        <v>0</v>
      </c>
      <c r="I211" s="73">
        <v>0</v>
      </c>
      <c r="J211" s="2">
        <f t="shared" si="45"/>
        <v>0</v>
      </c>
      <c r="L211" s="1">
        <f t="shared" si="46"/>
        <v>0</v>
      </c>
      <c r="M211" s="2">
        <f t="shared" si="47"/>
        <v>0</v>
      </c>
    </row>
    <row r="212" spans="2:13" x14ac:dyDescent="0.25">
      <c r="B212" s="18" t="s">
        <v>54</v>
      </c>
      <c r="C212" s="22" t="s">
        <v>20</v>
      </c>
      <c r="D212" s="27" t="s">
        <v>51</v>
      </c>
      <c r="E212" s="28">
        <v>528</v>
      </c>
      <c r="F212" s="73">
        <v>0</v>
      </c>
      <c r="G212" s="2">
        <f t="shared" si="44"/>
        <v>0</v>
      </c>
      <c r="I212" s="73">
        <v>0</v>
      </c>
      <c r="J212" s="2">
        <f t="shared" si="45"/>
        <v>0</v>
      </c>
      <c r="L212" s="1">
        <f t="shared" si="46"/>
        <v>0</v>
      </c>
      <c r="M212" s="2">
        <f t="shared" si="47"/>
        <v>0</v>
      </c>
    </row>
    <row r="213" spans="2:13" x14ac:dyDescent="0.25">
      <c r="B213" s="18" t="s">
        <v>55</v>
      </c>
      <c r="C213" s="22" t="s">
        <v>31</v>
      </c>
      <c r="D213" s="27" t="s">
        <v>21</v>
      </c>
      <c r="E213" s="28">
        <v>50</v>
      </c>
      <c r="F213" s="73">
        <v>0</v>
      </c>
      <c r="G213" s="2">
        <f t="shared" si="44"/>
        <v>0</v>
      </c>
      <c r="I213" s="73">
        <v>0</v>
      </c>
      <c r="J213" s="2">
        <f t="shared" si="45"/>
        <v>0</v>
      </c>
      <c r="L213" s="1">
        <f t="shared" si="46"/>
        <v>0</v>
      </c>
      <c r="M213" s="2">
        <f t="shared" si="47"/>
        <v>0</v>
      </c>
    </row>
    <row r="214" spans="2:13" x14ac:dyDescent="0.25">
      <c r="B214" s="18" t="s">
        <v>56</v>
      </c>
      <c r="C214" s="22" t="s">
        <v>32</v>
      </c>
      <c r="D214" s="27" t="s">
        <v>21</v>
      </c>
      <c r="E214" s="28">
        <v>39</v>
      </c>
      <c r="F214" s="73">
        <v>0</v>
      </c>
      <c r="G214" s="2">
        <f t="shared" si="44"/>
        <v>0</v>
      </c>
      <c r="I214" s="73">
        <v>0</v>
      </c>
      <c r="J214" s="2">
        <f t="shared" si="45"/>
        <v>0</v>
      </c>
      <c r="L214" s="1">
        <f t="shared" si="46"/>
        <v>0</v>
      </c>
      <c r="M214" s="2">
        <f t="shared" si="47"/>
        <v>0</v>
      </c>
    </row>
    <row r="215" spans="2:13" x14ac:dyDescent="0.25">
      <c r="B215" s="18" t="s">
        <v>57</v>
      </c>
      <c r="C215" s="22" t="s">
        <v>33</v>
      </c>
      <c r="D215" s="27" t="s">
        <v>21</v>
      </c>
      <c r="E215" s="28">
        <v>42</v>
      </c>
      <c r="F215" s="73">
        <v>0</v>
      </c>
      <c r="G215" s="2">
        <f t="shared" si="44"/>
        <v>0</v>
      </c>
      <c r="I215" s="73">
        <v>0</v>
      </c>
      <c r="J215" s="2">
        <f t="shared" si="45"/>
        <v>0</v>
      </c>
      <c r="L215" s="1">
        <f t="shared" si="46"/>
        <v>0</v>
      </c>
      <c r="M215" s="2">
        <f t="shared" si="47"/>
        <v>0</v>
      </c>
    </row>
    <row r="216" spans="2:13" x14ac:dyDescent="0.25">
      <c r="B216" s="18" t="s">
        <v>58</v>
      </c>
      <c r="C216" s="22" t="s">
        <v>34</v>
      </c>
      <c r="D216" s="27" t="s">
        <v>21</v>
      </c>
      <c r="E216" s="28">
        <v>31</v>
      </c>
      <c r="F216" s="73">
        <v>0</v>
      </c>
      <c r="G216" s="2">
        <f t="shared" si="44"/>
        <v>0</v>
      </c>
      <c r="I216" s="73">
        <v>0</v>
      </c>
      <c r="J216" s="2">
        <f t="shared" si="45"/>
        <v>0</v>
      </c>
      <c r="L216" s="1">
        <f t="shared" si="46"/>
        <v>0</v>
      </c>
      <c r="M216" s="2">
        <f t="shared" si="47"/>
        <v>0</v>
      </c>
    </row>
    <row r="217" spans="2:13" x14ac:dyDescent="0.25">
      <c r="B217" s="18" t="s">
        <v>209</v>
      </c>
      <c r="C217" s="22" t="s">
        <v>35</v>
      </c>
      <c r="D217" s="27" t="s">
        <v>210</v>
      </c>
      <c r="E217" s="28">
        <v>346</v>
      </c>
      <c r="F217" s="73">
        <v>0</v>
      </c>
      <c r="G217" s="2">
        <f t="shared" si="44"/>
        <v>0</v>
      </c>
      <c r="I217" s="73">
        <v>0</v>
      </c>
      <c r="J217" s="2">
        <f t="shared" si="45"/>
        <v>0</v>
      </c>
      <c r="L217" s="1">
        <f t="shared" si="46"/>
        <v>0</v>
      </c>
      <c r="M217" s="2">
        <f t="shared" si="47"/>
        <v>0</v>
      </c>
    </row>
    <row r="218" spans="2:13" x14ac:dyDescent="0.25">
      <c r="B218" s="8" t="s">
        <v>1</v>
      </c>
      <c r="C218" s="9" t="s">
        <v>22</v>
      </c>
      <c r="D218" s="8" t="s">
        <v>1</v>
      </c>
      <c r="E218" s="10"/>
      <c r="F218" s="71"/>
      <c r="G218" s="11">
        <f>SUM(G210:G217)</f>
        <v>0</v>
      </c>
      <c r="I218" s="71"/>
      <c r="J218" s="11">
        <f>SUM(J210:J217)</f>
        <v>0</v>
      </c>
      <c r="L218" s="11"/>
      <c r="M218" s="11">
        <f>SUM(M210:M217)</f>
        <v>0</v>
      </c>
    </row>
    <row r="219" spans="2:13" x14ac:dyDescent="0.25">
      <c r="B219" s="29" t="s">
        <v>1</v>
      </c>
      <c r="C219" s="30" t="s">
        <v>1</v>
      </c>
      <c r="D219" s="29" t="s">
        <v>1</v>
      </c>
      <c r="E219" s="31"/>
      <c r="F219" s="77"/>
      <c r="G219" s="32"/>
      <c r="I219" s="77"/>
      <c r="J219" s="32"/>
    </row>
    <row r="220" spans="2:13" ht="25.5" customHeight="1" x14ac:dyDescent="0.25">
      <c r="B220" s="8" t="s">
        <v>1</v>
      </c>
      <c r="C220" s="9" t="s">
        <v>24</v>
      </c>
      <c r="D220" s="8" t="s">
        <v>1</v>
      </c>
      <c r="E220" s="10"/>
      <c r="F220" s="71"/>
      <c r="G220" s="52">
        <f>G218+G207+G181+G106+G80</f>
        <v>0</v>
      </c>
      <c r="I220" s="71"/>
      <c r="J220" s="52">
        <f>J218+J207+J181+J106+J80</f>
        <v>0</v>
      </c>
      <c r="L220" s="11"/>
      <c r="M220" s="52">
        <f>G220+J220</f>
        <v>0</v>
      </c>
    </row>
    <row r="221" spans="2:13" ht="25.5" customHeight="1" x14ac:dyDescent="0.25">
      <c r="B221" s="8" t="s">
        <v>1</v>
      </c>
      <c r="C221" s="9" t="s">
        <v>25</v>
      </c>
      <c r="D221" s="8" t="s">
        <v>1</v>
      </c>
      <c r="E221" s="10"/>
      <c r="F221" s="71"/>
      <c r="G221" s="52">
        <f>1.21*G220</f>
        <v>0</v>
      </c>
      <c r="I221" s="71"/>
      <c r="J221" s="52">
        <f>1.21*J220</f>
        <v>0</v>
      </c>
      <c r="L221" s="11"/>
      <c r="M221" s="52">
        <f>1.21*M220</f>
        <v>0</v>
      </c>
    </row>
    <row r="223" spans="2:13" x14ac:dyDescent="0.25">
      <c r="F223" s="3"/>
      <c r="G223" s="3"/>
      <c r="I223" s="3"/>
      <c r="J223" s="3"/>
    </row>
    <row r="224" spans="2:13" x14ac:dyDescent="0.25">
      <c r="F224" s="3"/>
      <c r="I224" s="3"/>
      <c r="J224" s="3"/>
    </row>
    <row r="225" spans="6:10" x14ac:dyDescent="0.25">
      <c r="F225" s="3"/>
      <c r="G225" s="3"/>
      <c r="I225" s="3"/>
      <c r="J225" s="3"/>
    </row>
    <row r="226" spans="6:10" x14ac:dyDescent="0.25">
      <c r="F226" s="3"/>
      <c r="G226" s="3"/>
      <c r="I226" s="3"/>
      <c r="J226" s="3"/>
    </row>
    <row r="227" spans="6:10" x14ac:dyDescent="0.25">
      <c r="F227" s="3"/>
      <c r="G227" s="3"/>
      <c r="I227" s="3"/>
      <c r="J227" s="3"/>
    </row>
    <row r="228" spans="6:10" x14ac:dyDescent="0.25">
      <c r="F228" s="3"/>
      <c r="G228" s="3"/>
      <c r="I228" s="3"/>
      <c r="J228" s="3"/>
    </row>
    <row r="229" spans="6:10" x14ac:dyDescent="0.25">
      <c r="F229" s="3"/>
      <c r="G229" s="3"/>
      <c r="I229" s="3"/>
      <c r="J229" s="3"/>
    </row>
    <row r="230" spans="6:10" x14ac:dyDescent="0.25">
      <c r="F230" s="3"/>
      <c r="G230" s="3"/>
      <c r="I230" s="3"/>
      <c r="J230" s="3"/>
    </row>
    <row r="231" spans="6:10" x14ac:dyDescent="0.25">
      <c r="F231" s="3"/>
      <c r="G231" s="3"/>
      <c r="I231" s="3"/>
      <c r="J231" s="3"/>
    </row>
    <row r="232" spans="6:10" x14ac:dyDescent="0.25">
      <c r="F232" s="3"/>
      <c r="G232" s="3"/>
      <c r="I232" s="3"/>
      <c r="J232" s="3"/>
    </row>
    <row r="233" spans="6:10" x14ac:dyDescent="0.25">
      <c r="F233" s="3"/>
      <c r="G233" s="3"/>
      <c r="I233" s="3"/>
      <c r="J233" s="3"/>
    </row>
    <row r="234" spans="6:10" x14ac:dyDescent="0.25">
      <c r="F234" s="3"/>
      <c r="G234" s="3"/>
      <c r="I234" s="3"/>
      <c r="J234" s="3"/>
    </row>
    <row r="235" spans="6:10" x14ac:dyDescent="0.25">
      <c r="F235" s="3"/>
      <c r="G235" s="3"/>
      <c r="I235" s="3"/>
      <c r="J235" s="3"/>
    </row>
    <row r="236" spans="6:10" x14ac:dyDescent="0.25">
      <c r="F236" s="3"/>
      <c r="G236" s="3"/>
      <c r="I236" s="3"/>
      <c r="J236" s="3"/>
    </row>
    <row r="237" spans="6:10" x14ac:dyDescent="0.25">
      <c r="F237" s="3"/>
      <c r="G237" s="3"/>
      <c r="I237" s="3"/>
      <c r="J237" s="3"/>
    </row>
    <row r="238" spans="6:10" x14ac:dyDescent="0.25">
      <c r="F238" s="3"/>
      <c r="G238" s="3"/>
      <c r="I238" s="3"/>
      <c r="J238" s="3"/>
    </row>
    <row r="239" spans="6:10" x14ac:dyDescent="0.25">
      <c r="F239" s="3"/>
      <c r="G239" s="3"/>
      <c r="I239" s="3"/>
      <c r="J239" s="3"/>
    </row>
    <row r="240" spans="6:10" x14ac:dyDescent="0.25">
      <c r="F240" s="3"/>
      <c r="G240" s="3"/>
      <c r="I240" s="3"/>
      <c r="J240" s="3"/>
    </row>
    <row r="241" spans="6:10" x14ac:dyDescent="0.25">
      <c r="F241" s="3"/>
      <c r="G241" s="3"/>
      <c r="I241" s="3"/>
      <c r="J241" s="3"/>
    </row>
    <row r="242" spans="6:10" x14ac:dyDescent="0.25">
      <c r="F242" s="3"/>
      <c r="G242" s="3"/>
      <c r="I242" s="3"/>
      <c r="J242" s="3"/>
    </row>
    <row r="243" spans="6:10" x14ac:dyDescent="0.25">
      <c r="F243" s="3"/>
      <c r="G243" s="3"/>
      <c r="I243" s="3"/>
      <c r="J243" s="3"/>
    </row>
    <row r="244" spans="6:10" x14ac:dyDescent="0.25">
      <c r="F244" s="3"/>
      <c r="G244" s="3"/>
      <c r="I244" s="3"/>
      <c r="J244" s="3"/>
    </row>
    <row r="245" spans="6:10" x14ac:dyDescent="0.25">
      <c r="F245" s="3"/>
      <c r="G245" s="3"/>
      <c r="I245" s="3"/>
      <c r="J245" s="3"/>
    </row>
    <row r="246" spans="6:10" x14ac:dyDescent="0.25">
      <c r="F246" s="3"/>
      <c r="G246" s="3"/>
      <c r="I246" s="3"/>
      <c r="J246" s="3"/>
    </row>
    <row r="247" spans="6:10" x14ac:dyDescent="0.25">
      <c r="F247" s="3"/>
      <c r="G247" s="3"/>
      <c r="I247" s="3"/>
      <c r="J247" s="3"/>
    </row>
    <row r="248" spans="6:10" x14ac:dyDescent="0.25">
      <c r="F248" s="3"/>
      <c r="G248" s="3"/>
      <c r="I248" s="3"/>
      <c r="J248" s="3"/>
    </row>
    <row r="249" spans="6:10" x14ac:dyDescent="0.25">
      <c r="F249" s="3"/>
      <c r="G249" s="3"/>
      <c r="I249" s="3"/>
      <c r="J249" s="3"/>
    </row>
    <row r="250" spans="6:10" x14ac:dyDescent="0.25">
      <c r="F250" s="3"/>
      <c r="G250" s="3"/>
      <c r="I250" s="3"/>
      <c r="J250" s="3"/>
    </row>
    <row r="251" spans="6:10" x14ac:dyDescent="0.25">
      <c r="F251" s="3"/>
      <c r="G251" s="3"/>
      <c r="I251" s="3"/>
      <c r="J251" s="3"/>
    </row>
    <row r="252" spans="6:10" x14ac:dyDescent="0.25">
      <c r="F252" s="3"/>
      <c r="G252" s="3"/>
      <c r="I252" s="3"/>
      <c r="J252" s="3"/>
    </row>
    <row r="253" spans="6:10" x14ac:dyDescent="0.25">
      <c r="F253" s="3"/>
      <c r="G253" s="3"/>
      <c r="I253" s="3"/>
      <c r="J253" s="3"/>
    </row>
    <row r="254" spans="6:10" x14ac:dyDescent="0.25">
      <c r="F254" s="3"/>
      <c r="G254" s="3"/>
      <c r="I254" s="3"/>
      <c r="J254" s="3"/>
    </row>
    <row r="255" spans="6:10" x14ac:dyDescent="0.25">
      <c r="F255" s="3"/>
      <c r="G255" s="3"/>
      <c r="I255" s="3"/>
      <c r="J255" s="3"/>
    </row>
    <row r="256" spans="6:10" x14ac:dyDescent="0.25">
      <c r="F256" s="3"/>
      <c r="G256" s="3"/>
      <c r="I256" s="3"/>
      <c r="J256" s="3"/>
    </row>
    <row r="257" spans="6:10" x14ac:dyDescent="0.25">
      <c r="F257" s="3"/>
      <c r="G257" s="3"/>
      <c r="I257" s="3"/>
      <c r="J257" s="3"/>
    </row>
    <row r="258" spans="6:10" x14ac:dyDescent="0.25">
      <c r="F258" s="3"/>
      <c r="G258" s="3"/>
      <c r="I258" s="3"/>
      <c r="J258" s="3"/>
    </row>
    <row r="259" spans="6:10" x14ac:dyDescent="0.25">
      <c r="F259" s="3"/>
      <c r="G259" s="3"/>
      <c r="I259" s="3"/>
      <c r="J259" s="3"/>
    </row>
    <row r="260" spans="6:10" x14ac:dyDescent="0.25">
      <c r="F260" s="3"/>
      <c r="G260" s="3"/>
      <c r="I260" s="3"/>
      <c r="J260" s="3"/>
    </row>
    <row r="261" spans="6:10" x14ac:dyDescent="0.25">
      <c r="F261" s="3"/>
      <c r="G261" s="3"/>
      <c r="I261" s="3"/>
      <c r="J261" s="3"/>
    </row>
  </sheetData>
  <sheetProtection algorithmName="SHA-512" hashValue="PJR/KPwwQsnk1EeNsGR8/Y94Gwu3h4xsOMzHlEKJ5I3VS68ta/4FT6eg0tM38P96moeWFNpM9Sj5r6ZLowoH9A==" saltValue="ck6L8tNzagC9p8fnhasXDg==" spinCount="100000" sheet="1" objects="1" scenarios="1"/>
  <autoFilter ref="A9:M221" xr:uid="{D1B95207-131F-412F-9A4B-3B9D1020AA8F}"/>
  <mergeCells count="4">
    <mergeCell ref="L2:M7"/>
    <mergeCell ref="D2:E7"/>
    <mergeCell ref="F2:G7"/>
    <mergeCell ref="I2:J7"/>
  </mergeCells>
  <pageMargins left="0.70866141732283461" right="0.70866141732283461" top="0.70866141732283461" bottom="0.70866141732283461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TĚLOCVIČNA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Bíza</dc:creator>
  <cp:lastModifiedBy>Michal Bíza</cp:lastModifiedBy>
  <cp:lastPrinted>2022-05-27T06:13:11Z</cp:lastPrinted>
  <dcterms:created xsi:type="dcterms:W3CDTF">2021-04-20T10:44:36Z</dcterms:created>
  <dcterms:modified xsi:type="dcterms:W3CDTF">2022-05-27T06:13:45Z</dcterms:modified>
</cp:coreProperties>
</file>